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henrik.molbak\OneDrive - BESTSELLER\3. ISK\ISK Træner\"/>
    </mc:Choice>
  </mc:AlternateContent>
  <xr:revisionPtr revIDLastSave="0" documentId="13_ncr:1_{4F18FFED-2D4D-4727-900E-793B029DB7EF}" xr6:coauthVersionLast="47" xr6:coauthVersionMax="47" xr10:uidLastSave="{00000000-0000-0000-0000-000000000000}"/>
  <bookViews>
    <workbookView xWindow="-120" yWindow="-120" windowWidth="29040" windowHeight="15840" tabRatio="693" xr2:uid="{00000000-000D-0000-FFFF-FFFF00000000}"/>
  </bookViews>
  <sheets>
    <sheet name="Startside - Guide" sheetId="1" r:id="rId1"/>
    <sheet name="Juni-Juli" sheetId="2" state="hidden" r:id="rId2"/>
    <sheet name="Jul-Aug" sheetId="3" state="hidden" r:id="rId3"/>
    <sheet name="Juli-Aug" sheetId="4" r:id="rId4"/>
    <sheet name="Aug-Sep" sheetId="16" r:id="rId5"/>
    <sheet name="Sep-Okt" sheetId="18" r:id="rId6"/>
    <sheet name="Okt-Nov" sheetId="19" r:id="rId7"/>
    <sheet name="Nov-Dec" sheetId="20" r:id="rId8"/>
    <sheet name="Dec-Jan" sheetId="21" r:id="rId9"/>
    <sheet name="Jan-Feb" sheetId="28" r:id="rId10"/>
    <sheet name="Feb-Mar" sheetId="30" r:id="rId11"/>
    <sheet name="Mar-Apr" sheetId="24" r:id="rId12"/>
    <sheet name="Apr-Maj" sheetId="25" r:id="rId13"/>
    <sheet name="Maj-Jun" sheetId="26" r:id="rId14"/>
    <sheet name="Jun-Jul" sheetId="29" r:id="rId15"/>
  </sheets>
  <definedNames>
    <definedName name="_xlnm.Print_Area" localSheetId="12">'Apr-Maj'!$A$1:$M$47</definedName>
    <definedName name="_xlnm.Print_Area" localSheetId="4">'Aug-Sep'!$A$1:$M$48</definedName>
    <definedName name="_xlnm.Print_Area" localSheetId="8">'Dec-Jan'!$A$1:$M$48</definedName>
    <definedName name="_xlnm.Print_Area" localSheetId="10">'Feb-Mar'!$A$1:$M$45</definedName>
    <definedName name="_xlnm.Print_Area" localSheetId="9">'Jan-Feb'!$A$1:$M$48</definedName>
    <definedName name="_xlnm.Print_Area" localSheetId="3">'Juli-Aug'!$A$1:$M$48</definedName>
    <definedName name="_xlnm.Print_Area" localSheetId="14">'Jun-Jul'!$A$1:$M$47</definedName>
    <definedName name="_xlnm.Print_Area" localSheetId="13">'Maj-Jun'!$A$1:$M$48</definedName>
    <definedName name="_xlnm.Print_Area" localSheetId="11">'Mar-Apr'!$A$1:$M$48</definedName>
    <definedName name="_xlnm.Print_Area" localSheetId="7">'Nov-Dec'!$A$1:$M$47</definedName>
    <definedName name="_xlnm.Print_Area" localSheetId="6">'Okt-Nov'!$A$1:$M$48</definedName>
    <definedName name="_xlnm.Print_Area" localSheetId="5">'Sep-Okt'!$A$1:$M$47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4" l="1"/>
  <c r="J37" i="21"/>
  <c r="F37" i="21"/>
  <c r="J37" i="26"/>
  <c r="F37" i="26"/>
  <c r="J35" i="30"/>
  <c r="F35" i="30"/>
  <c r="J34" i="30"/>
  <c r="F34" i="30"/>
  <c r="J33" i="30"/>
  <c r="F33" i="30"/>
  <c r="J32" i="30"/>
  <c r="F32" i="30"/>
  <c r="J31" i="30"/>
  <c r="F31" i="30"/>
  <c r="J30" i="30"/>
  <c r="F30" i="30"/>
  <c r="J29" i="30"/>
  <c r="F29" i="30"/>
  <c r="J28" i="30"/>
  <c r="F28" i="30"/>
  <c r="J27" i="30"/>
  <c r="F27" i="30"/>
  <c r="J26" i="30"/>
  <c r="F26" i="30"/>
  <c r="J25" i="30"/>
  <c r="F25" i="30"/>
  <c r="J24" i="30"/>
  <c r="F24" i="30"/>
  <c r="J23" i="30"/>
  <c r="F23" i="30"/>
  <c r="J22" i="30"/>
  <c r="F22" i="30"/>
  <c r="J21" i="30"/>
  <c r="F21" i="30"/>
  <c r="J20" i="30"/>
  <c r="F20" i="30"/>
  <c r="J19" i="30"/>
  <c r="F19" i="30"/>
  <c r="J18" i="30"/>
  <c r="F18" i="30"/>
  <c r="J17" i="30"/>
  <c r="F17" i="30"/>
  <c r="J16" i="30"/>
  <c r="F16" i="30"/>
  <c r="J15" i="30"/>
  <c r="F15" i="30"/>
  <c r="J14" i="30"/>
  <c r="F14" i="30"/>
  <c r="J13" i="30"/>
  <c r="F13" i="30"/>
  <c r="J12" i="30"/>
  <c r="F12" i="30"/>
  <c r="J11" i="30"/>
  <c r="F11" i="30"/>
  <c r="J10" i="30"/>
  <c r="F10" i="30"/>
  <c r="J9" i="30"/>
  <c r="F9" i="30"/>
  <c r="J8" i="30"/>
  <c r="F8" i="30"/>
  <c r="G3" i="30"/>
  <c r="B3" i="30"/>
  <c r="M1" i="30"/>
  <c r="J37" i="29"/>
  <c r="F37" i="29"/>
  <c r="J36" i="29"/>
  <c r="F36" i="29"/>
  <c r="J35" i="29"/>
  <c r="F35" i="29"/>
  <c r="J34" i="29"/>
  <c r="F34" i="29"/>
  <c r="J33" i="29"/>
  <c r="F33" i="29"/>
  <c r="J32" i="29"/>
  <c r="F32" i="29"/>
  <c r="J31" i="29"/>
  <c r="F31" i="29"/>
  <c r="J30" i="29"/>
  <c r="F30" i="29"/>
  <c r="J29" i="29"/>
  <c r="F29" i="29"/>
  <c r="J28" i="29"/>
  <c r="F28" i="29"/>
  <c r="J27" i="29"/>
  <c r="F27" i="29"/>
  <c r="J26" i="29"/>
  <c r="F26" i="29"/>
  <c r="J25" i="29"/>
  <c r="F25" i="29"/>
  <c r="J24" i="29"/>
  <c r="F24" i="29"/>
  <c r="J23" i="29"/>
  <c r="F23" i="29"/>
  <c r="J22" i="29"/>
  <c r="F22" i="29"/>
  <c r="J21" i="29"/>
  <c r="F21" i="29"/>
  <c r="J20" i="29"/>
  <c r="F20" i="29"/>
  <c r="J19" i="29"/>
  <c r="F19" i="29"/>
  <c r="J18" i="29"/>
  <c r="F18" i="29"/>
  <c r="J17" i="29"/>
  <c r="F17" i="29"/>
  <c r="J16" i="29"/>
  <c r="F16" i="29"/>
  <c r="J15" i="29"/>
  <c r="F15" i="29"/>
  <c r="J14" i="29"/>
  <c r="F14" i="29"/>
  <c r="J13" i="29"/>
  <c r="F13" i="29"/>
  <c r="J12" i="29"/>
  <c r="F12" i="29"/>
  <c r="J11" i="29"/>
  <c r="F11" i="29"/>
  <c r="J10" i="29"/>
  <c r="F10" i="29"/>
  <c r="J9" i="29"/>
  <c r="F9" i="29"/>
  <c r="J8" i="29"/>
  <c r="F8" i="29"/>
  <c r="G3" i="29"/>
  <c r="B3" i="29"/>
  <c r="M1" i="29"/>
  <c r="J38" i="28"/>
  <c r="F38" i="28"/>
  <c r="J37" i="28"/>
  <c r="F37" i="28"/>
  <c r="J36" i="28"/>
  <c r="F36" i="28"/>
  <c r="J35" i="28"/>
  <c r="F35" i="28"/>
  <c r="J34" i="28"/>
  <c r="F34" i="28"/>
  <c r="J33" i="28"/>
  <c r="F33" i="28"/>
  <c r="J32" i="28"/>
  <c r="F32" i="28"/>
  <c r="J31" i="28"/>
  <c r="F31" i="28"/>
  <c r="J30" i="28"/>
  <c r="F30" i="28"/>
  <c r="J29" i="28"/>
  <c r="F29" i="28"/>
  <c r="J28" i="28"/>
  <c r="F28" i="28"/>
  <c r="J27" i="28"/>
  <c r="F27" i="28"/>
  <c r="J26" i="28"/>
  <c r="F26" i="28"/>
  <c r="J25" i="28"/>
  <c r="F25" i="28"/>
  <c r="J24" i="28"/>
  <c r="F24" i="28"/>
  <c r="J23" i="28"/>
  <c r="F23" i="28"/>
  <c r="J22" i="28"/>
  <c r="F22" i="28"/>
  <c r="J21" i="28"/>
  <c r="F21" i="28"/>
  <c r="J20" i="28"/>
  <c r="F20" i="28"/>
  <c r="J19" i="28"/>
  <c r="F19" i="28"/>
  <c r="J18" i="28"/>
  <c r="F18" i="28"/>
  <c r="J17" i="28"/>
  <c r="F17" i="28"/>
  <c r="J16" i="28"/>
  <c r="F16" i="28"/>
  <c r="J15" i="28"/>
  <c r="F15" i="28"/>
  <c r="J14" i="28"/>
  <c r="F14" i="28"/>
  <c r="J13" i="28"/>
  <c r="F13" i="28"/>
  <c r="J12" i="28"/>
  <c r="F12" i="28"/>
  <c r="J11" i="28"/>
  <c r="F11" i="28"/>
  <c r="J10" i="28"/>
  <c r="F10" i="28"/>
  <c r="J9" i="28"/>
  <c r="F9" i="28"/>
  <c r="J8" i="28"/>
  <c r="F8" i="28"/>
  <c r="G3" i="28"/>
  <c r="B3" i="28"/>
  <c r="M1" i="28"/>
  <c r="J38" i="26"/>
  <c r="F38" i="26"/>
  <c r="J36" i="26"/>
  <c r="F36" i="26"/>
  <c r="J35" i="26"/>
  <c r="F35" i="26"/>
  <c r="J34" i="26"/>
  <c r="F34" i="26"/>
  <c r="J33" i="26"/>
  <c r="F33" i="26"/>
  <c r="J32" i="26"/>
  <c r="F32" i="26"/>
  <c r="J31" i="26"/>
  <c r="F31" i="26"/>
  <c r="J30" i="26"/>
  <c r="F30" i="26"/>
  <c r="J29" i="26"/>
  <c r="F29" i="26"/>
  <c r="J28" i="26"/>
  <c r="F28" i="26"/>
  <c r="J27" i="26"/>
  <c r="F27" i="26"/>
  <c r="J26" i="26"/>
  <c r="F26" i="26"/>
  <c r="J25" i="26"/>
  <c r="F25" i="26"/>
  <c r="J24" i="26"/>
  <c r="F24" i="26"/>
  <c r="J23" i="26"/>
  <c r="F23" i="26"/>
  <c r="J22" i="26"/>
  <c r="F22" i="26"/>
  <c r="J21" i="26"/>
  <c r="F21" i="26"/>
  <c r="J20" i="26"/>
  <c r="F20" i="26"/>
  <c r="J19" i="26"/>
  <c r="F19" i="26"/>
  <c r="J18" i="26"/>
  <c r="F18" i="26"/>
  <c r="J17" i="26"/>
  <c r="F17" i="26"/>
  <c r="J16" i="26"/>
  <c r="F16" i="26"/>
  <c r="J15" i="26"/>
  <c r="F15" i="26"/>
  <c r="J14" i="26"/>
  <c r="F14" i="26"/>
  <c r="J13" i="26"/>
  <c r="F13" i="26"/>
  <c r="J12" i="26"/>
  <c r="F12" i="26"/>
  <c r="J11" i="26"/>
  <c r="F11" i="26"/>
  <c r="J10" i="26"/>
  <c r="F10" i="26"/>
  <c r="J9" i="26"/>
  <c r="F9" i="26"/>
  <c r="J8" i="26"/>
  <c r="F8" i="26"/>
  <c r="G3" i="26"/>
  <c r="B3" i="26"/>
  <c r="M1" i="26"/>
  <c r="J37" i="25"/>
  <c r="F37" i="25"/>
  <c r="J36" i="25"/>
  <c r="F36" i="25"/>
  <c r="J35" i="25"/>
  <c r="F35" i="25"/>
  <c r="J34" i="25"/>
  <c r="F34" i="25"/>
  <c r="J33" i="25"/>
  <c r="F33" i="25"/>
  <c r="J32" i="25"/>
  <c r="F32" i="25"/>
  <c r="J31" i="25"/>
  <c r="F31" i="25"/>
  <c r="J30" i="25"/>
  <c r="F30" i="25"/>
  <c r="J29" i="25"/>
  <c r="F29" i="25"/>
  <c r="J28" i="25"/>
  <c r="F28" i="25"/>
  <c r="J27" i="25"/>
  <c r="F27" i="25"/>
  <c r="J26" i="25"/>
  <c r="F26" i="25"/>
  <c r="J25" i="25"/>
  <c r="F25" i="25"/>
  <c r="J24" i="25"/>
  <c r="F24" i="25"/>
  <c r="J23" i="25"/>
  <c r="F23" i="25"/>
  <c r="J22" i="25"/>
  <c r="F22" i="25"/>
  <c r="J21" i="25"/>
  <c r="F21" i="25"/>
  <c r="J20" i="25"/>
  <c r="F20" i="25"/>
  <c r="J19" i="25"/>
  <c r="F19" i="25"/>
  <c r="J18" i="25"/>
  <c r="F18" i="25"/>
  <c r="J17" i="25"/>
  <c r="F17" i="25"/>
  <c r="J16" i="25"/>
  <c r="F16" i="25"/>
  <c r="J15" i="25"/>
  <c r="F15" i="25"/>
  <c r="J14" i="25"/>
  <c r="F14" i="25"/>
  <c r="J13" i="25"/>
  <c r="F13" i="25"/>
  <c r="J12" i="25"/>
  <c r="F12" i="25"/>
  <c r="J11" i="25"/>
  <c r="F11" i="25"/>
  <c r="J10" i="25"/>
  <c r="F10" i="25"/>
  <c r="J9" i="25"/>
  <c r="F9" i="25"/>
  <c r="J8" i="25"/>
  <c r="F8" i="25"/>
  <c r="G3" i="25"/>
  <c r="B3" i="25"/>
  <c r="M1" i="25"/>
  <c r="J38" i="24"/>
  <c r="F38" i="24"/>
  <c r="J37" i="24"/>
  <c r="F37" i="24"/>
  <c r="J36" i="24"/>
  <c r="F36" i="24"/>
  <c r="J35" i="24"/>
  <c r="F35" i="24"/>
  <c r="J34" i="24"/>
  <c r="F34" i="24"/>
  <c r="J33" i="24"/>
  <c r="F33" i="24"/>
  <c r="J32" i="24"/>
  <c r="F32" i="24"/>
  <c r="J31" i="24"/>
  <c r="F31" i="24"/>
  <c r="J30" i="24"/>
  <c r="F30" i="24"/>
  <c r="J29" i="24"/>
  <c r="F29" i="24"/>
  <c r="J28" i="24"/>
  <c r="F28" i="24"/>
  <c r="J27" i="24"/>
  <c r="F27" i="24"/>
  <c r="J26" i="24"/>
  <c r="F26" i="24"/>
  <c r="J25" i="24"/>
  <c r="F25" i="24"/>
  <c r="J24" i="24"/>
  <c r="F24" i="24"/>
  <c r="J23" i="24"/>
  <c r="F23" i="24"/>
  <c r="J22" i="24"/>
  <c r="F22" i="24"/>
  <c r="J21" i="24"/>
  <c r="F21" i="24"/>
  <c r="J20" i="24"/>
  <c r="F20" i="24"/>
  <c r="J19" i="24"/>
  <c r="F19" i="24"/>
  <c r="J18" i="24"/>
  <c r="F18" i="24"/>
  <c r="J17" i="24"/>
  <c r="F17" i="24"/>
  <c r="J16" i="24"/>
  <c r="F16" i="24"/>
  <c r="J15" i="24"/>
  <c r="F15" i="24"/>
  <c r="J14" i="24"/>
  <c r="F14" i="24"/>
  <c r="J13" i="24"/>
  <c r="F13" i="24"/>
  <c r="J12" i="24"/>
  <c r="F12" i="24"/>
  <c r="J11" i="24"/>
  <c r="F11" i="24"/>
  <c r="J10" i="24"/>
  <c r="F10" i="24"/>
  <c r="J9" i="24"/>
  <c r="F9" i="24"/>
  <c r="J8" i="24"/>
  <c r="F8" i="24"/>
  <c r="G3" i="24"/>
  <c r="B3" i="24"/>
  <c r="M1" i="24"/>
  <c r="J38" i="21"/>
  <c r="F38" i="21"/>
  <c r="J36" i="21"/>
  <c r="F36" i="21"/>
  <c r="J35" i="21"/>
  <c r="F35" i="21"/>
  <c r="J34" i="21"/>
  <c r="F34" i="21"/>
  <c r="J33" i="21"/>
  <c r="F33" i="21"/>
  <c r="J32" i="21"/>
  <c r="F32" i="21"/>
  <c r="J31" i="21"/>
  <c r="F31" i="21"/>
  <c r="J30" i="21"/>
  <c r="F30" i="21"/>
  <c r="J29" i="21"/>
  <c r="F29" i="21"/>
  <c r="J28" i="21"/>
  <c r="F28" i="21"/>
  <c r="J27" i="21"/>
  <c r="F27" i="21"/>
  <c r="J26" i="21"/>
  <c r="F26" i="21"/>
  <c r="J25" i="21"/>
  <c r="F25" i="21"/>
  <c r="J24" i="21"/>
  <c r="F24" i="21"/>
  <c r="J23" i="21"/>
  <c r="F23" i="21"/>
  <c r="J22" i="21"/>
  <c r="F22" i="21"/>
  <c r="J21" i="21"/>
  <c r="F21" i="21"/>
  <c r="J20" i="21"/>
  <c r="F20" i="21"/>
  <c r="J19" i="21"/>
  <c r="F19" i="21"/>
  <c r="J18" i="21"/>
  <c r="F18" i="21"/>
  <c r="J17" i="21"/>
  <c r="F17" i="21"/>
  <c r="J16" i="21"/>
  <c r="F16" i="21"/>
  <c r="J15" i="21"/>
  <c r="F15" i="21"/>
  <c r="J14" i="21"/>
  <c r="F14" i="21"/>
  <c r="J13" i="21"/>
  <c r="F13" i="21"/>
  <c r="J12" i="21"/>
  <c r="F12" i="21"/>
  <c r="J11" i="21"/>
  <c r="F11" i="21"/>
  <c r="J10" i="21"/>
  <c r="F10" i="21"/>
  <c r="J9" i="21"/>
  <c r="F9" i="21"/>
  <c r="J8" i="21"/>
  <c r="F8" i="21"/>
  <c r="G3" i="21"/>
  <c r="B3" i="21"/>
  <c r="M1" i="21"/>
  <c r="J37" i="20"/>
  <c r="F37" i="20"/>
  <c r="J36" i="20"/>
  <c r="F36" i="20"/>
  <c r="J35" i="20"/>
  <c r="F35" i="20"/>
  <c r="J34" i="20"/>
  <c r="F34" i="20"/>
  <c r="J33" i="20"/>
  <c r="F33" i="20"/>
  <c r="J32" i="20"/>
  <c r="F32" i="20"/>
  <c r="J31" i="20"/>
  <c r="F31" i="20"/>
  <c r="J30" i="20"/>
  <c r="F30" i="20"/>
  <c r="J29" i="20"/>
  <c r="F29" i="20"/>
  <c r="J28" i="20"/>
  <c r="F28" i="20"/>
  <c r="J27" i="20"/>
  <c r="F27" i="20"/>
  <c r="J26" i="20"/>
  <c r="F26" i="20"/>
  <c r="J25" i="20"/>
  <c r="F25" i="20"/>
  <c r="J24" i="20"/>
  <c r="F24" i="20"/>
  <c r="J23" i="20"/>
  <c r="F23" i="20"/>
  <c r="J22" i="20"/>
  <c r="F22" i="20"/>
  <c r="J21" i="20"/>
  <c r="F21" i="20"/>
  <c r="J20" i="20"/>
  <c r="F20" i="20"/>
  <c r="J19" i="20"/>
  <c r="F19" i="20"/>
  <c r="J18" i="20"/>
  <c r="F18" i="20"/>
  <c r="J17" i="20"/>
  <c r="F17" i="20"/>
  <c r="J16" i="20"/>
  <c r="F16" i="20"/>
  <c r="J15" i="20"/>
  <c r="F15" i="20"/>
  <c r="J14" i="20"/>
  <c r="F14" i="20"/>
  <c r="J13" i="20"/>
  <c r="F13" i="20"/>
  <c r="J12" i="20"/>
  <c r="F12" i="20"/>
  <c r="J11" i="20"/>
  <c r="F11" i="20"/>
  <c r="J10" i="20"/>
  <c r="F10" i="20"/>
  <c r="J9" i="20"/>
  <c r="F9" i="20"/>
  <c r="J8" i="20"/>
  <c r="F8" i="20"/>
  <c r="G3" i="20"/>
  <c r="B3" i="20"/>
  <c r="M1" i="20"/>
  <c r="J38" i="19"/>
  <c r="F38" i="19"/>
  <c r="J37" i="19"/>
  <c r="F37" i="19"/>
  <c r="J36" i="19"/>
  <c r="F36" i="19"/>
  <c r="J35" i="19"/>
  <c r="F35" i="19"/>
  <c r="J34" i="19"/>
  <c r="F34" i="19"/>
  <c r="J33" i="19"/>
  <c r="F33" i="19"/>
  <c r="J32" i="19"/>
  <c r="F32" i="19"/>
  <c r="J31" i="19"/>
  <c r="F31" i="19"/>
  <c r="J30" i="19"/>
  <c r="F30" i="19"/>
  <c r="J29" i="19"/>
  <c r="F29" i="19"/>
  <c r="J28" i="19"/>
  <c r="F28" i="19"/>
  <c r="J27" i="19"/>
  <c r="F27" i="19"/>
  <c r="J26" i="19"/>
  <c r="F26" i="19"/>
  <c r="J25" i="19"/>
  <c r="F25" i="19"/>
  <c r="J24" i="19"/>
  <c r="F24" i="19"/>
  <c r="J23" i="19"/>
  <c r="F23" i="19"/>
  <c r="J22" i="19"/>
  <c r="F22" i="19"/>
  <c r="J21" i="19"/>
  <c r="F21" i="19"/>
  <c r="J20" i="19"/>
  <c r="F20" i="19"/>
  <c r="J19" i="19"/>
  <c r="F19" i="19"/>
  <c r="J18" i="19"/>
  <c r="F18" i="19"/>
  <c r="J17" i="19"/>
  <c r="F17" i="19"/>
  <c r="J16" i="19"/>
  <c r="F16" i="19"/>
  <c r="J15" i="19"/>
  <c r="F15" i="19"/>
  <c r="J14" i="19"/>
  <c r="F14" i="19"/>
  <c r="J13" i="19"/>
  <c r="F13" i="19"/>
  <c r="J12" i="19"/>
  <c r="F12" i="19"/>
  <c r="J11" i="19"/>
  <c r="F11" i="19"/>
  <c r="J10" i="19"/>
  <c r="F10" i="19"/>
  <c r="J9" i="19"/>
  <c r="F9" i="19"/>
  <c r="J8" i="19"/>
  <c r="F8" i="19"/>
  <c r="G3" i="19"/>
  <c r="B3" i="19"/>
  <c r="M1" i="19"/>
  <c r="B9" i="4"/>
  <c r="B10" i="4" s="1"/>
  <c r="J37" i="18"/>
  <c r="F37" i="18"/>
  <c r="J36" i="18"/>
  <c r="F36" i="18"/>
  <c r="J35" i="18"/>
  <c r="F35" i="18"/>
  <c r="J34" i="18"/>
  <c r="F34" i="18"/>
  <c r="J33" i="18"/>
  <c r="F33" i="18"/>
  <c r="J32" i="18"/>
  <c r="F32" i="18"/>
  <c r="J31" i="18"/>
  <c r="F31" i="18"/>
  <c r="J30" i="18"/>
  <c r="F30" i="18"/>
  <c r="J29" i="18"/>
  <c r="F29" i="18"/>
  <c r="J28" i="18"/>
  <c r="F28" i="18"/>
  <c r="J27" i="18"/>
  <c r="F27" i="18"/>
  <c r="J26" i="18"/>
  <c r="F26" i="18"/>
  <c r="J25" i="18"/>
  <c r="F25" i="18"/>
  <c r="J24" i="18"/>
  <c r="F24" i="18"/>
  <c r="J23" i="18"/>
  <c r="F23" i="18"/>
  <c r="J22" i="18"/>
  <c r="F22" i="18"/>
  <c r="J21" i="18"/>
  <c r="F21" i="18"/>
  <c r="J20" i="18"/>
  <c r="F20" i="18"/>
  <c r="J19" i="18"/>
  <c r="F19" i="18"/>
  <c r="J18" i="18"/>
  <c r="F18" i="18"/>
  <c r="J17" i="18"/>
  <c r="F17" i="18"/>
  <c r="J16" i="18"/>
  <c r="F16" i="18"/>
  <c r="J15" i="18"/>
  <c r="F15" i="18"/>
  <c r="J14" i="18"/>
  <c r="F14" i="18"/>
  <c r="J13" i="18"/>
  <c r="F13" i="18"/>
  <c r="J12" i="18"/>
  <c r="F12" i="18"/>
  <c r="J11" i="18"/>
  <c r="F11" i="18"/>
  <c r="J10" i="18"/>
  <c r="F10" i="18"/>
  <c r="J9" i="18"/>
  <c r="F9" i="18"/>
  <c r="J8" i="18"/>
  <c r="F8" i="18"/>
  <c r="G3" i="18"/>
  <c r="B3" i="18"/>
  <c r="M1" i="18"/>
  <c r="J38" i="16"/>
  <c r="F38" i="16"/>
  <c r="J37" i="16"/>
  <c r="F37" i="16"/>
  <c r="J36" i="16"/>
  <c r="F36" i="16"/>
  <c r="J35" i="16"/>
  <c r="F35" i="16"/>
  <c r="J34" i="16"/>
  <c r="F34" i="16"/>
  <c r="J33" i="16"/>
  <c r="F33" i="16"/>
  <c r="J32" i="16"/>
  <c r="F32" i="16"/>
  <c r="J31" i="16"/>
  <c r="F31" i="16"/>
  <c r="J30" i="16"/>
  <c r="F30" i="16"/>
  <c r="J29" i="16"/>
  <c r="F29" i="16"/>
  <c r="J28" i="16"/>
  <c r="F28" i="16"/>
  <c r="J27" i="16"/>
  <c r="F27" i="16"/>
  <c r="J26" i="16"/>
  <c r="F26" i="16"/>
  <c r="J25" i="16"/>
  <c r="F25" i="16"/>
  <c r="J24" i="16"/>
  <c r="F24" i="16"/>
  <c r="J23" i="16"/>
  <c r="F23" i="16"/>
  <c r="J22" i="16"/>
  <c r="F22" i="16"/>
  <c r="J21" i="16"/>
  <c r="F21" i="16"/>
  <c r="J20" i="16"/>
  <c r="F20" i="16"/>
  <c r="J19" i="16"/>
  <c r="F19" i="16"/>
  <c r="J18" i="16"/>
  <c r="F18" i="16"/>
  <c r="J17" i="16"/>
  <c r="F17" i="16"/>
  <c r="J16" i="16"/>
  <c r="F16" i="16"/>
  <c r="J15" i="16"/>
  <c r="F15" i="16"/>
  <c r="J14" i="16"/>
  <c r="F14" i="16"/>
  <c r="J13" i="16"/>
  <c r="F13" i="16"/>
  <c r="J12" i="16"/>
  <c r="F12" i="16"/>
  <c r="J11" i="16"/>
  <c r="F11" i="16"/>
  <c r="J10" i="16"/>
  <c r="F10" i="16"/>
  <c r="J9" i="16"/>
  <c r="F9" i="16"/>
  <c r="J8" i="16"/>
  <c r="F8" i="16"/>
  <c r="G3" i="16"/>
  <c r="B3" i="16"/>
  <c r="M1" i="16"/>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J8" i="4"/>
  <c r="F8" i="4"/>
  <c r="B3" i="3"/>
  <c r="G3"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F37" i="3"/>
  <c r="M1" i="4"/>
  <c r="B3" i="4"/>
  <c r="G3" i="4"/>
  <c r="B3" i="2"/>
  <c r="G3" i="2"/>
  <c r="E6" i="2"/>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6" i="3" s="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F36" i="2"/>
  <c r="A9" i="4" l="1"/>
  <c r="B11" i="4"/>
  <c r="A10" i="4"/>
  <c r="F39" i="26"/>
  <c r="J39" i="28"/>
  <c r="J36" i="30"/>
  <c r="J38" i="18"/>
  <c r="J38" i="29"/>
  <c r="E37" i="3"/>
  <c r="E38" i="3" s="1"/>
  <c r="F36" i="30"/>
  <c r="F39" i="21"/>
  <c r="F38" i="20"/>
  <c r="E36" i="2"/>
  <c r="E37" i="2" s="1"/>
  <c r="J38" i="25"/>
  <c r="F38" i="25"/>
  <c r="J39" i="26"/>
  <c r="F39" i="16"/>
  <c r="A6" i="3"/>
  <c r="B7" i="3"/>
  <c r="F39" i="19"/>
  <c r="J38" i="20"/>
  <c r="J39" i="21"/>
  <c r="F39" i="24"/>
  <c r="F39" i="4"/>
  <c r="M2" i="4" s="1"/>
  <c r="J39" i="16"/>
  <c r="F38" i="18"/>
  <c r="J39" i="4"/>
  <c r="M3" i="4" s="1"/>
  <c r="F39" i="28"/>
  <c r="J39" i="19"/>
  <c r="F38" i="29"/>
  <c r="J39" i="24"/>
  <c r="B12" i="4" l="1"/>
  <c r="A11" i="4"/>
  <c r="M2" i="16"/>
  <c r="M2" i="18" s="1"/>
  <c r="M2" i="19" s="1"/>
  <c r="M2" i="20" s="1"/>
  <c r="M2" i="21" s="1"/>
  <c r="M2" i="28" s="1"/>
  <c r="M2" i="30" s="1"/>
  <c r="M2" i="24" s="1"/>
  <c r="M2" i="25" s="1"/>
  <c r="M2" i="26" s="1"/>
  <c r="M2" i="29" s="1"/>
  <c r="M3" i="16"/>
  <c r="M3" i="18" s="1"/>
  <c r="M3" i="19" s="1"/>
  <c r="M3" i="20" s="1"/>
  <c r="M3" i="21" s="1"/>
  <c r="M3" i="28" s="1"/>
  <c r="M3" i="30" s="1"/>
  <c r="M3" i="24" s="1"/>
  <c r="M3" i="25" s="1"/>
  <c r="M3" i="26" s="1"/>
  <c r="M3" i="29" s="1"/>
  <c r="B8" i="3"/>
  <c r="A7" i="3"/>
  <c r="B13" i="4" l="1"/>
  <c r="A12" i="4"/>
  <c r="A8" i="3"/>
  <c r="B9" i="3"/>
  <c r="B14" i="4" l="1"/>
  <c r="A13" i="4"/>
  <c r="B10" i="3"/>
  <c r="A9" i="3"/>
  <c r="B15" i="4" l="1"/>
  <c r="A14" i="4"/>
  <c r="A10" i="3"/>
  <c r="B11" i="3"/>
  <c r="B16" i="4" l="1"/>
  <c r="A15" i="4"/>
  <c r="B12" i="3"/>
  <c r="A11" i="3"/>
  <c r="B17" i="4" l="1"/>
  <c r="A16" i="4"/>
  <c r="B13" i="3"/>
  <c r="A12" i="3"/>
  <c r="B18" i="4" l="1"/>
  <c r="A17" i="4"/>
  <c r="B14" i="3"/>
  <c r="A13" i="3"/>
  <c r="B19" i="4" l="1"/>
  <c r="A18" i="4"/>
  <c r="B15" i="3"/>
  <c r="A14" i="3"/>
  <c r="B20" i="4" l="1"/>
  <c r="A19" i="4"/>
  <c r="B16" i="3"/>
  <c r="A15" i="3"/>
  <c r="B21" i="4" l="1"/>
  <c r="A20" i="4"/>
  <c r="A16" i="3"/>
  <c r="B17" i="3"/>
  <c r="B22" i="4" l="1"/>
  <c r="A21" i="4"/>
  <c r="B18" i="3"/>
  <c r="A17" i="3"/>
  <c r="B23" i="4" l="1"/>
  <c r="A22" i="4"/>
  <c r="B19" i="3"/>
  <c r="A18" i="3"/>
  <c r="B24" i="4" l="1"/>
  <c r="A23" i="4"/>
  <c r="B20" i="3"/>
  <c r="A19" i="3"/>
  <c r="B25" i="4" l="1"/>
  <c r="A24" i="4"/>
  <c r="B21" i="3"/>
  <c r="A20" i="3"/>
  <c r="B26" i="4" l="1"/>
  <c r="A25" i="4"/>
  <c r="B22" i="3"/>
  <c r="A21" i="3"/>
  <c r="B27" i="4" l="1"/>
  <c r="A26" i="4"/>
  <c r="A22" i="3"/>
  <c r="B23" i="3"/>
  <c r="B28" i="4" l="1"/>
  <c r="A27" i="4"/>
  <c r="B24" i="3"/>
  <c r="A23" i="3"/>
  <c r="B29" i="4" l="1"/>
  <c r="A28" i="4"/>
  <c r="A24" i="3"/>
  <c r="B25" i="3"/>
  <c r="B30" i="4" l="1"/>
  <c r="A29" i="4"/>
  <c r="B26" i="3"/>
  <c r="A25" i="3"/>
  <c r="B31" i="4" l="1"/>
  <c r="A30" i="4"/>
  <c r="A26" i="3"/>
  <c r="B27" i="3"/>
  <c r="B32" i="4" l="1"/>
  <c r="A31" i="4"/>
  <c r="B28" i="3"/>
  <c r="A27" i="3"/>
  <c r="B33" i="4" l="1"/>
  <c r="A32" i="4"/>
  <c r="B29" i="3"/>
  <c r="A28" i="3"/>
  <c r="B34" i="4" l="1"/>
  <c r="A33" i="4"/>
  <c r="B30" i="3"/>
  <c r="A29" i="3"/>
  <c r="B35" i="4" l="1"/>
  <c r="A34" i="4"/>
  <c r="B31" i="3"/>
  <c r="A30" i="3"/>
  <c r="B36" i="4" l="1"/>
  <c r="A35" i="4"/>
  <c r="B32" i="3"/>
  <c r="A31" i="3"/>
  <c r="B37" i="4" l="1"/>
  <c r="A36" i="4"/>
  <c r="B33" i="3"/>
  <c r="A32" i="3"/>
  <c r="B38" i="4" l="1"/>
  <c r="A37" i="4"/>
  <c r="B34" i="3"/>
  <c r="A33" i="3"/>
  <c r="B8" i="16" l="1"/>
  <c r="A38" i="4"/>
  <c r="A34" i="3"/>
  <c r="B35" i="3"/>
  <c r="B9" i="16" l="1"/>
  <c r="A8" i="16"/>
  <c r="B36" i="3"/>
  <c r="A36" i="3" s="1"/>
  <c r="A35" i="3"/>
  <c r="B10" i="16" l="1"/>
  <c r="A9" i="16"/>
  <c r="B11" i="16" l="1"/>
  <c r="A10" i="16"/>
  <c r="B12" i="16" l="1"/>
  <c r="A11" i="16"/>
  <c r="B13" i="16" l="1"/>
  <c r="A12" i="16"/>
  <c r="B14" i="16" l="1"/>
  <c r="A13" i="16"/>
  <c r="B15" i="16" l="1"/>
  <c r="A14" i="16"/>
  <c r="B16" i="16" l="1"/>
  <c r="A15" i="16"/>
  <c r="B17" i="16" l="1"/>
  <c r="A16" i="16"/>
  <c r="B18" i="16" l="1"/>
  <c r="A17" i="16"/>
  <c r="B19" i="16" l="1"/>
  <c r="A18" i="16"/>
  <c r="B20" i="16" l="1"/>
  <c r="A19" i="16"/>
  <c r="B21" i="16" l="1"/>
  <c r="A20" i="16"/>
  <c r="B22" i="16" l="1"/>
  <c r="A21" i="16"/>
  <c r="B23" i="16" l="1"/>
  <c r="A22" i="16"/>
  <c r="B24" i="16" l="1"/>
  <c r="A23" i="16"/>
  <c r="B25" i="16" l="1"/>
  <c r="A24" i="16"/>
  <c r="B26" i="16" l="1"/>
  <c r="A25" i="16"/>
  <c r="B27" i="16" l="1"/>
  <c r="A26" i="16"/>
  <c r="B28" i="16" l="1"/>
  <c r="A27" i="16"/>
  <c r="B29" i="16" l="1"/>
  <c r="A28" i="16"/>
  <c r="B30" i="16" l="1"/>
  <c r="A29" i="16"/>
  <c r="B31" i="16" l="1"/>
  <c r="A30" i="16"/>
  <c r="B32" i="16" l="1"/>
  <c r="A31" i="16"/>
  <c r="B33" i="16" l="1"/>
  <c r="A32" i="16"/>
  <c r="B34" i="16" l="1"/>
  <c r="A33" i="16"/>
  <c r="B35" i="16" l="1"/>
  <c r="A34" i="16"/>
  <c r="B36" i="16" l="1"/>
  <c r="A35" i="16"/>
  <c r="B37" i="16" l="1"/>
  <c r="A36" i="16"/>
  <c r="B38" i="16" l="1"/>
  <c r="A37" i="16"/>
  <c r="B8" i="18" l="1"/>
  <c r="A38" i="16"/>
  <c r="B9" i="18" l="1"/>
  <c r="A8" i="18"/>
  <c r="B10" i="18" l="1"/>
  <c r="A9" i="18"/>
  <c r="B11" i="18" l="1"/>
  <c r="A10" i="18"/>
  <c r="B12" i="18" l="1"/>
  <c r="A11" i="18"/>
  <c r="B13" i="18" l="1"/>
  <c r="A12" i="18"/>
  <c r="B14" i="18" l="1"/>
  <c r="A13" i="18"/>
  <c r="B15" i="18" l="1"/>
  <c r="A14" i="18"/>
  <c r="B16" i="18" l="1"/>
  <c r="A15" i="18"/>
  <c r="B17" i="18" l="1"/>
  <c r="A16" i="18"/>
  <c r="B18" i="18" l="1"/>
  <c r="A17" i="18"/>
  <c r="B19" i="18" l="1"/>
  <c r="A18" i="18"/>
  <c r="B20" i="18" l="1"/>
  <c r="A19" i="18"/>
  <c r="B21" i="18" l="1"/>
  <c r="A20" i="18"/>
  <c r="B22" i="18" l="1"/>
  <c r="A21" i="18"/>
  <c r="B23" i="18" l="1"/>
  <c r="A22" i="18"/>
  <c r="B24" i="18" l="1"/>
  <c r="A23" i="18"/>
  <c r="B25" i="18" l="1"/>
  <c r="A24" i="18"/>
  <c r="B26" i="18" l="1"/>
  <c r="A25" i="18"/>
  <c r="B27" i="18" l="1"/>
  <c r="A26" i="18"/>
  <c r="B28" i="18" l="1"/>
  <c r="A27" i="18"/>
  <c r="B29" i="18" l="1"/>
  <c r="A28" i="18"/>
  <c r="B30" i="18" l="1"/>
  <c r="A29" i="18"/>
  <c r="B31" i="18" l="1"/>
  <c r="A30" i="18"/>
  <c r="B32" i="18" l="1"/>
  <c r="A31" i="18"/>
  <c r="B33" i="18" l="1"/>
  <c r="A32" i="18"/>
  <c r="B34" i="18" l="1"/>
  <c r="A33" i="18"/>
  <c r="B35" i="18" l="1"/>
  <c r="A34" i="18"/>
  <c r="B36" i="18" l="1"/>
  <c r="A35" i="18"/>
  <c r="B37" i="18" l="1"/>
  <c r="A36" i="18"/>
  <c r="B8" i="19" l="1"/>
  <c r="A37" i="18"/>
  <c r="B9" i="19" l="1"/>
  <c r="A8" i="19"/>
  <c r="B10" i="19" l="1"/>
  <c r="A9" i="19"/>
  <c r="B11" i="19" l="1"/>
  <c r="A10" i="19"/>
  <c r="B12" i="19" l="1"/>
  <c r="A11" i="19"/>
  <c r="B13" i="19" l="1"/>
  <c r="A12" i="19"/>
  <c r="B14" i="19" l="1"/>
  <c r="A13" i="19"/>
  <c r="B15" i="19" l="1"/>
  <c r="A14" i="19"/>
  <c r="B16" i="19" l="1"/>
  <c r="A15" i="19"/>
  <c r="B17" i="19" l="1"/>
  <c r="A16" i="19"/>
  <c r="B18" i="19" l="1"/>
  <c r="A17" i="19"/>
  <c r="B19" i="19" l="1"/>
  <c r="A18" i="19"/>
  <c r="B20" i="19" l="1"/>
  <c r="A19" i="19"/>
  <c r="B21" i="19" l="1"/>
  <c r="A20" i="19"/>
  <c r="B22" i="19" l="1"/>
  <c r="A21" i="19"/>
  <c r="B23" i="19" l="1"/>
  <c r="A22" i="19"/>
  <c r="B24" i="19" l="1"/>
  <c r="A23" i="19"/>
  <c r="B25" i="19" l="1"/>
  <c r="A24" i="19"/>
  <c r="B26" i="19" l="1"/>
  <c r="A25" i="19"/>
  <c r="B27" i="19" l="1"/>
  <c r="A26" i="19"/>
  <c r="B28" i="19" l="1"/>
  <c r="A27" i="19"/>
  <c r="B29" i="19" l="1"/>
  <c r="A28" i="19"/>
  <c r="B30" i="19" l="1"/>
  <c r="A29" i="19"/>
  <c r="B31" i="19" l="1"/>
  <c r="A30" i="19"/>
  <c r="B32" i="19" l="1"/>
  <c r="A31" i="19"/>
  <c r="B33" i="19" l="1"/>
  <c r="A32" i="19"/>
  <c r="B34" i="19" l="1"/>
  <c r="A33" i="19"/>
  <c r="B35" i="19" l="1"/>
  <c r="A34" i="19"/>
  <c r="B36" i="19" l="1"/>
  <c r="A35" i="19"/>
  <c r="B37" i="19" l="1"/>
  <c r="A36" i="19"/>
  <c r="B38" i="19" l="1"/>
  <c r="A37" i="19"/>
  <c r="B8" i="20" l="1"/>
  <c r="A38" i="19"/>
  <c r="B9" i="20" l="1"/>
  <c r="A8" i="20"/>
  <c r="B10" i="20" l="1"/>
  <c r="A9" i="20"/>
  <c r="B11" i="20" l="1"/>
  <c r="A10" i="20"/>
  <c r="B12" i="20" l="1"/>
  <c r="A11" i="20"/>
  <c r="B13" i="20" l="1"/>
  <c r="A12" i="20"/>
  <c r="B14" i="20" l="1"/>
  <c r="A13" i="20"/>
  <c r="B15" i="20" l="1"/>
  <c r="A14" i="20"/>
  <c r="B16" i="20" l="1"/>
  <c r="A15" i="20"/>
  <c r="B17" i="20" l="1"/>
  <c r="A16" i="20"/>
  <c r="B18" i="20" l="1"/>
  <c r="A17" i="20"/>
  <c r="B19" i="20" l="1"/>
  <c r="A18" i="20"/>
  <c r="B20" i="20" l="1"/>
  <c r="A19" i="20"/>
  <c r="B21" i="20" l="1"/>
  <c r="A20" i="20"/>
  <c r="B22" i="20" l="1"/>
  <c r="A21" i="20"/>
  <c r="B23" i="20" l="1"/>
  <c r="A22" i="20"/>
  <c r="B24" i="20" l="1"/>
  <c r="A23" i="20"/>
  <c r="B25" i="20" l="1"/>
  <c r="A24" i="20"/>
  <c r="B26" i="20" l="1"/>
  <c r="A25" i="20"/>
  <c r="B27" i="20" l="1"/>
  <c r="A26" i="20"/>
  <c r="B28" i="20" l="1"/>
  <c r="A27" i="20"/>
  <c r="B29" i="20" l="1"/>
  <c r="A28" i="20"/>
  <c r="B30" i="20" l="1"/>
  <c r="A29" i="20"/>
  <c r="B31" i="20" l="1"/>
  <c r="A30" i="20"/>
  <c r="B32" i="20" l="1"/>
  <c r="A31" i="20"/>
  <c r="B33" i="20" l="1"/>
  <c r="A32" i="20"/>
  <c r="B34" i="20" l="1"/>
  <c r="A33" i="20"/>
  <c r="B35" i="20" l="1"/>
  <c r="A34" i="20"/>
  <c r="B36" i="20" l="1"/>
  <c r="A35" i="20"/>
  <c r="B37" i="20" l="1"/>
  <c r="A36" i="20"/>
  <c r="B8" i="21" l="1"/>
  <c r="A37" i="20"/>
  <c r="B9" i="21" l="1"/>
  <c r="A8" i="21"/>
  <c r="B10" i="21" l="1"/>
  <c r="A9" i="21"/>
  <c r="B11" i="21" l="1"/>
  <c r="A10" i="21"/>
  <c r="B12" i="21" l="1"/>
  <c r="A11" i="21"/>
  <c r="B13" i="21" l="1"/>
  <c r="A12" i="21"/>
  <c r="B14" i="21" l="1"/>
  <c r="A13" i="21"/>
  <c r="B15" i="21" l="1"/>
  <c r="A14" i="21"/>
  <c r="B16" i="21" l="1"/>
  <c r="A15" i="21"/>
  <c r="B17" i="21" l="1"/>
  <c r="A16" i="21"/>
  <c r="B18" i="21" l="1"/>
  <c r="A17" i="21"/>
  <c r="B19" i="21" l="1"/>
  <c r="A18" i="21"/>
  <c r="B20" i="21" l="1"/>
  <c r="A19" i="21"/>
  <c r="B21" i="21" l="1"/>
  <c r="A20" i="21"/>
  <c r="B22" i="21" l="1"/>
  <c r="A21" i="21"/>
  <c r="B23" i="21" l="1"/>
  <c r="A22" i="21"/>
  <c r="B24" i="21" l="1"/>
  <c r="A23" i="21"/>
  <c r="B25" i="21" l="1"/>
  <c r="A24" i="21"/>
  <c r="B26" i="21" l="1"/>
  <c r="A25" i="21"/>
  <c r="B27" i="21" l="1"/>
  <c r="A26" i="21"/>
  <c r="B28" i="21" l="1"/>
  <c r="A27" i="21"/>
  <c r="B29" i="21" l="1"/>
  <c r="A28" i="21"/>
  <c r="B30" i="21" l="1"/>
  <c r="A29" i="21"/>
  <c r="B31" i="21" l="1"/>
  <c r="A30" i="21"/>
  <c r="B32" i="21" l="1"/>
  <c r="A31" i="21"/>
  <c r="B33" i="21" l="1"/>
  <c r="A32" i="21"/>
  <c r="B34" i="21" l="1"/>
  <c r="A33" i="21"/>
  <c r="B35" i="21" l="1"/>
  <c r="A34" i="21"/>
  <c r="B36" i="21" l="1"/>
  <c r="A35" i="21"/>
  <c r="B37" i="21" l="1"/>
  <c r="A36" i="21"/>
  <c r="B38" i="21" l="1"/>
  <c r="A37" i="21"/>
  <c r="B8" i="28" l="1"/>
  <c r="A38" i="21"/>
  <c r="B9" i="28" l="1"/>
  <c r="A8" i="28"/>
  <c r="B10" i="28" l="1"/>
  <c r="A9" i="28"/>
  <c r="B11" i="28" l="1"/>
  <c r="A10" i="28"/>
  <c r="B12" i="28" l="1"/>
  <c r="A11" i="28"/>
  <c r="B13" i="28" l="1"/>
  <c r="A12" i="28"/>
  <c r="B14" i="28" l="1"/>
  <c r="A13" i="28"/>
  <c r="B15" i="28" l="1"/>
  <c r="A14" i="28"/>
  <c r="B16" i="28" l="1"/>
  <c r="A15" i="28"/>
  <c r="B17" i="28" l="1"/>
  <c r="A16" i="28"/>
  <c r="B18" i="28" l="1"/>
  <c r="A17" i="28"/>
  <c r="B19" i="28" l="1"/>
  <c r="A18" i="28"/>
  <c r="B20" i="28" l="1"/>
  <c r="A19" i="28"/>
  <c r="B21" i="28" l="1"/>
  <c r="A20" i="28"/>
  <c r="B22" i="28" l="1"/>
  <c r="A21" i="28"/>
  <c r="B23" i="28" l="1"/>
  <c r="A22" i="28"/>
  <c r="B24" i="28" l="1"/>
  <c r="A23" i="28"/>
  <c r="B25" i="28" l="1"/>
  <c r="A24" i="28"/>
  <c r="B26" i="28" l="1"/>
  <c r="A25" i="28"/>
  <c r="B27" i="28" l="1"/>
  <c r="A26" i="28"/>
  <c r="B28" i="28" l="1"/>
  <c r="A27" i="28"/>
  <c r="B29" i="28" l="1"/>
  <c r="A28" i="28"/>
  <c r="B30" i="28" l="1"/>
  <c r="A29" i="28"/>
  <c r="B31" i="28" l="1"/>
  <c r="A30" i="28"/>
  <c r="B32" i="28" l="1"/>
  <c r="A31" i="28"/>
  <c r="B33" i="28" l="1"/>
  <c r="A32" i="28"/>
  <c r="B34" i="28" l="1"/>
  <c r="A33" i="28"/>
  <c r="B35" i="28" l="1"/>
  <c r="A34" i="28"/>
  <c r="B36" i="28" l="1"/>
  <c r="A35" i="28"/>
  <c r="B37" i="28" l="1"/>
  <c r="A36" i="28"/>
  <c r="B38" i="28" l="1"/>
  <c r="A37" i="28"/>
  <c r="B8" i="30" l="1"/>
  <c r="A38" i="28"/>
  <c r="B9" i="30" l="1"/>
  <c r="A8" i="30"/>
  <c r="B10" i="30" l="1"/>
  <c r="A9" i="30"/>
  <c r="B11" i="30" l="1"/>
  <c r="A10" i="30"/>
  <c r="B12" i="30" l="1"/>
  <c r="A11" i="30"/>
  <c r="B13" i="30" l="1"/>
  <c r="A12" i="30"/>
  <c r="B14" i="30" l="1"/>
  <c r="A13" i="30"/>
  <c r="B15" i="30" l="1"/>
  <c r="A14" i="30"/>
  <c r="B16" i="30" l="1"/>
  <c r="A15" i="30"/>
  <c r="B17" i="30" l="1"/>
  <c r="A16" i="30"/>
  <c r="B18" i="30" l="1"/>
  <c r="A17" i="30"/>
  <c r="B19" i="30" l="1"/>
  <c r="A18" i="30"/>
  <c r="B20" i="30" l="1"/>
  <c r="A19" i="30"/>
  <c r="B21" i="30" l="1"/>
  <c r="A20" i="30"/>
  <c r="B22" i="30" l="1"/>
  <c r="A21" i="30"/>
  <c r="B23" i="30" l="1"/>
  <c r="A22" i="30"/>
  <c r="B24" i="30" l="1"/>
  <c r="A23" i="30"/>
  <c r="B25" i="30" l="1"/>
  <c r="A24" i="30"/>
  <c r="B26" i="30" l="1"/>
  <c r="A25" i="30"/>
  <c r="B27" i="30" l="1"/>
  <c r="A26" i="30"/>
  <c r="B28" i="30" l="1"/>
  <c r="A27" i="30"/>
  <c r="B29" i="30" l="1"/>
  <c r="A28" i="30"/>
  <c r="B30" i="30" l="1"/>
  <c r="A29" i="30"/>
  <c r="B31" i="30" l="1"/>
  <c r="A30" i="30"/>
  <c r="B32" i="30" l="1"/>
  <c r="A31" i="30"/>
  <c r="B33" i="30" l="1"/>
  <c r="A32" i="30"/>
  <c r="B34" i="30" l="1"/>
  <c r="A33" i="30"/>
  <c r="B35" i="30" l="1"/>
  <c r="A34" i="30"/>
  <c r="B8" i="24" l="1"/>
  <c r="A35" i="30"/>
  <c r="B9" i="24" l="1"/>
  <c r="A8" i="24"/>
  <c r="B10" i="24" l="1"/>
  <c r="A9" i="24"/>
  <c r="B11" i="24" l="1"/>
  <c r="A10" i="24"/>
  <c r="B12" i="24" l="1"/>
  <c r="A11" i="24"/>
  <c r="B13" i="24" l="1"/>
  <c r="A12" i="24"/>
  <c r="B14" i="24" l="1"/>
  <c r="A13" i="24"/>
  <c r="B15" i="24" l="1"/>
  <c r="A14" i="24"/>
  <c r="B16" i="24" l="1"/>
  <c r="A15" i="24"/>
  <c r="B17" i="24" l="1"/>
  <c r="A16" i="24"/>
  <c r="B18" i="24" l="1"/>
  <c r="A17" i="24"/>
  <c r="B19" i="24" l="1"/>
  <c r="A18" i="24"/>
  <c r="B20" i="24" l="1"/>
  <c r="A19" i="24"/>
  <c r="B21" i="24" l="1"/>
  <c r="A20" i="24"/>
  <c r="B22" i="24" l="1"/>
  <c r="A21" i="24"/>
  <c r="B23" i="24" l="1"/>
  <c r="A22" i="24"/>
  <c r="B24" i="24" l="1"/>
  <c r="A23" i="24"/>
  <c r="B25" i="24" l="1"/>
  <c r="A24" i="24"/>
  <c r="B26" i="24" l="1"/>
  <c r="A25" i="24"/>
  <c r="B27" i="24" l="1"/>
  <c r="A26" i="24"/>
  <c r="B28" i="24" l="1"/>
  <c r="A27" i="24"/>
  <c r="B29" i="24" l="1"/>
  <c r="A28" i="24"/>
  <c r="B30" i="24" l="1"/>
  <c r="A29" i="24"/>
  <c r="B31" i="24" l="1"/>
  <c r="A30" i="24"/>
  <c r="B32" i="24" l="1"/>
  <c r="A31" i="24"/>
  <c r="B33" i="24" l="1"/>
  <c r="A32" i="24"/>
  <c r="B34" i="24" l="1"/>
  <c r="A33" i="24"/>
  <c r="B35" i="24" l="1"/>
  <c r="A34" i="24"/>
  <c r="B36" i="24" l="1"/>
  <c r="A35" i="24"/>
  <c r="B37" i="24" l="1"/>
  <c r="A36" i="24"/>
  <c r="B38" i="24" l="1"/>
  <c r="A37" i="24"/>
  <c r="B8" i="25" l="1"/>
  <c r="A38" i="24"/>
  <c r="B9" i="25" l="1"/>
  <c r="A8" i="25"/>
  <c r="B10" i="25" l="1"/>
  <c r="A9" i="25"/>
  <c r="B11" i="25" l="1"/>
  <c r="A10" i="25"/>
  <c r="B12" i="25" l="1"/>
  <c r="A11" i="25"/>
  <c r="B13" i="25" l="1"/>
  <c r="A12" i="25"/>
  <c r="B14" i="25" l="1"/>
  <c r="A13" i="25"/>
  <c r="B15" i="25" l="1"/>
  <c r="A14" i="25"/>
  <c r="B16" i="25" l="1"/>
  <c r="A15" i="25"/>
  <c r="B17" i="25" l="1"/>
  <c r="A16" i="25"/>
  <c r="B18" i="25" l="1"/>
  <c r="A17" i="25"/>
  <c r="B19" i="25" l="1"/>
  <c r="A18" i="25"/>
  <c r="B20" i="25" l="1"/>
  <c r="A19" i="25"/>
  <c r="B21" i="25" l="1"/>
  <c r="A20" i="25"/>
  <c r="B22" i="25" l="1"/>
  <c r="A21" i="25"/>
  <c r="B23" i="25" l="1"/>
  <c r="A22" i="25"/>
  <c r="B24" i="25" l="1"/>
  <c r="A23" i="25"/>
  <c r="B25" i="25" l="1"/>
  <c r="A24" i="25"/>
  <c r="B26" i="25" l="1"/>
  <c r="A25" i="25"/>
  <c r="B27" i="25" l="1"/>
  <c r="A26" i="25"/>
  <c r="B28" i="25" l="1"/>
  <c r="A27" i="25"/>
  <c r="B29" i="25" l="1"/>
  <c r="A28" i="25"/>
  <c r="B30" i="25" l="1"/>
  <c r="A29" i="25"/>
  <c r="B31" i="25" l="1"/>
  <c r="A30" i="25"/>
  <c r="B32" i="25" l="1"/>
  <c r="A31" i="25"/>
  <c r="B33" i="25" l="1"/>
  <c r="A32" i="25"/>
  <c r="B34" i="25" l="1"/>
  <c r="A33" i="25"/>
  <c r="B35" i="25" l="1"/>
  <c r="A34" i="25"/>
  <c r="B36" i="25" l="1"/>
  <c r="A35" i="25"/>
  <c r="B37" i="25" l="1"/>
  <c r="A36" i="25"/>
  <c r="B8" i="26" l="1"/>
  <c r="A37" i="25"/>
  <c r="B9" i="26" l="1"/>
  <c r="A8" i="26"/>
  <c r="B10" i="26" l="1"/>
  <c r="A9" i="26"/>
  <c r="B11" i="26" l="1"/>
  <c r="A10" i="26"/>
  <c r="B12" i="26" l="1"/>
  <c r="A11" i="26"/>
  <c r="B13" i="26" l="1"/>
  <c r="A12" i="26"/>
  <c r="B14" i="26" l="1"/>
  <c r="A13" i="26"/>
  <c r="B15" i="26" l="1"/>
  <c r="A14" i="26"/>
  <c r="B16" i="26" l="1"/>
  <c r="A15" i="26"/>
  <c r="B17" i="26" l="1"/>
  <c r="A16" i="26"/>
  <c r="B18" i="26" l="1"/>
  <c r="A17" i="26"/>
  <c r="B19" i="26" l="1"/>
  <c r="A18" i="26"/>
  <c r="B20" i="26" l="1"/>
  <c r="A19" i="26"/>
  <c r="B21" i="26" l="1"/>
  <c r="A20" i="26"/>
  <c r="B22" i="26" l="1"/>
  <c r="A21" i="26"/>
  <c r="B23" i="26" l="1"/>
  <c r="A22" i="26"/>
  <c r="B24" i="26" l="1"/>
  <c r="A23" i="26"/>
  <c r="B25" i="26" l="1"/>
  <c r="A24" i="26"/>
  <c r="B26" i="26" l="1"/>
  <c r="A25" i="26"/>
  <c r="B27" i="26" l="1"/>
  <c r="A26" i="26"/>
  <c r="B28" i="26" l="1"/>
  <c r="A27" i="26"/>
  <c r="B29" i="26" l="1"/>
  <c r="A28" i="26"/>
  <c r="B30" i="26" l="1"/>
  <c r="A29" i="26"/>
  <c r="B31" i="26" l="1"/>
  <c r="A30" i="26"/>
  <c r="B32" i="26" l="1"/>
  <c r="A31" i="26"/>
  <c r="B33" i="26" l="1"/>
  <c r="A32" i="26"/>
  <c r="B34" i="26" l="1"/>
  <c r="A33" i="26"/>
  <c r="B35" i="26" l="1"/>
  <c r="A34" i="26"/>
  <c r="B36" i="26" l="1"/>
  <c r="A35" i="26"/>
  <c r="B37" i="26" l="1"/>
  <c r="A36" i="26"/>
  <c r="B38" i="26" l="1"/>
  <c r="A37" i="26"/>
  <c r="B8" i="29" l="1"/>
  <c r="A38" i="26"/>
  <c r="B9" i="29" l="1"/>
  <c r="A8" i="29"/>
  <c r="B10" i="29" l="1"/>
  <c r="A9" i="29"/>
  <c r="B11" i="29" l="1"/>
  <c r="A10" i="29"/>
  <c r="B12" i="29" l="1"/>
  <c r="A11" i="29"/>
  <c r="B13" i="29" l="1"/>
  <c r="A12" i="29"/>
  <c r="B14" i="29" l="1"/>
  <c r="A13" i="29"/>
  <c r="B15" i="29" l="1"/>
  <c r="A14" i="29"/>
  <c r="B16" i="29" l="1"/>
  <c r="A15" i="29"/>
  <c r="B17" i="29" l="1"/>
  <c r="A16" i="29"/>
  <c r="B18" i="29" l="1"/>
  <c r="A17" i="29"/>
  <c r="B19" i="29" l="1"/>
  <c r="A18" i="29"/>
  <c r="B20" i="29" l="1"/>
  <c r="A19" i="29"/>
  <c r="B21" i="29" l="1"/>
  <c r="A20" i="29"/>
  <c r="B22" i="29" l="1"/>
  <c r="A21" i="29"/>
  <c r="B23" i="29" l="1"/>
  <c r="A22" i="29"/>
  <c r="B24" i="29" l="1"/>
  <c r="A23" i="29"/>
  <c r="B25" i="29" l="1"/>
  <c r="A24" i="29"/>
  <c r="B26" i="29" l="1"/>
  <c r="A25" i="29"/>
  <c r="B27" i="29" l="1"/>
  <c r="A26" i="29"/>
  <c r="B28" i="29" l="1"/>
  <c r="A27" i="29"/>
  <c r="B29" i="29" l="1"/>
  <c r="A28" i="29"/>
  <c r="B30" i="29" l="1"/>
  <c r="A29" i="29"/>
  <c r="B31" i="29" l="1"/>
  <c r="A30" i="29"/>
  <c r="B32" i="29" l="1"/>
  <c r="A31" i="29"/>
  <c r="B33" i="29" l="1"/>
  <c r="A32" i="29"/>
  <c r="B34" i="29" l="1"/>
  <c r="A33" i="29"/>
  <c r="B35" i="29" l="1"/>
  <c r="A34" i="29"/>
  <c r="B36" i="29" l="1"/>
  <c r="A35" i="29"/>
  <c r="B37" i="29" l="1"/>
  <c r="A37" i="29" s="1"/>
  <c r="A36" i="29"/>
</calcChain>
</file>

<file path=xl/sharedStrings.xml><?xml version="1.0" encoding="utf-8"?>
<sst xmlns="http://schemas.openxmlformats.org/spreadsheetml/2006/main" count="518" uniqueCount="77">
  <si>
    <t>Navn:</t>
  </si>
  <si>
    <t>2. Godt så!</t>
  </si>
  <si>
    <t>Mobil:</t>
  </si>
  <si>
    <t>3. For at få løn skal du udfylde en lønseddel så kassereren kan se hvor mange timer du har haft.</t>
  </si>
  <si>
    <t>4. For at gøre dette skal du først gå ind på den rigtige seddel. Hvis du kigger nede i bunden af excel kan du se nogle faner der hedder Sep-Okt osv.</t>
  </si>
  <si>
    <t>5. Disse er forskellige måneder. Seddelserne overlapper hinanden således at den sidste dag på en seddel er den 20'ende og den første på den næste seddel er den  21'ende</t>
  </si>
  <si>
    <t>NB</t>
  </si>
  <si>
    <t>Du skal naturligvis ikke skrive hvis du har haft 10 minutters pause, men hvis der har været 30 minutter hvor du ikke har lavet noget så skriv dem på :)</t>
  </si>
  <si>
    <t xml:space="preserve">Timeseddel for: </t>
  </si>
  <si>
    <t>Juni - Juli</t>
  </si>
  <si>
    <t>2012.</t>
  </si>
  <si>
    <t>Navn.</t>
  </si>
  <si>
    <t>Tlf.</t>
  </si>
  <si>
    <t>Dag:</t>
  </si>
  <si>
    <t>Dato:</t>
  </si>
  <si>
    <t>Start kl.:</t>
  </si>
  <si>
    <t>Slut kl.:</t>
  </si>
  <si>
    <t>Tid</t>
  </si>
  <si>
    <t>Pause i min</t>
  </si>
  <si>
    <t>Syg</t>
  </si>
  <si>
    <t>Ferie</t>
  </si>
  <si>
    <t>Bemærkning</t>
  </si>
  <si>
    <t>Fredag</t>
  </si>
  <si>
    <t>Lørdag</t>
  </si>
  <si>
    <t>Søndag</t>
  </si>
  <si>
    <t>Mandag</t>
  </si>
  <si>
    <t>Tirsdag</t>
  </si>
  <si>
    <t>Onsdag</t>
  </si>
  <si>
    <t>Torsdag</t>
  </si>
  <si>
    <t>Brutto</t>
  </si>
  <si>
    <t>Netto timer</t>
  </si>
  <si>
    <t>Bemærk følgende:</t>
  </si>
  <si>
    <t>1. Timesedlen skal være korrekt udfyldt på PC'er.</t>
  </si>
  <si>
    <t>2. Underskrevet af Merethe.</t>
  </si>
  <si>
    <t>3. Afleveret senest den 20. inden kl. 19.00 i kasserens bakke.</t>
  </si>
  <si>
    <t>Ikast Svømmeklub</t>
  </si>
  <si>
    <t>Er ovenstående ikke gjort, vil der ikke blive udbetalt</t>
  </si>
  <si>
    <t>Vinkelgade 9</t>
  </si>
  <si>
    <t xml:space="preserve"> løn før dette er rettet og først til næste lønudbetaling.</t>
  </si>
  <si>
    <t>7430 Ikast</t>
  </si>
  <si>
    <t>Tlf. 97250607</t>
  </si>
  <si>
    <t>Godkendt af:</t>
  </si>
  <si>
    <t>Juli - August</t>
  </si>
  <si>
    <t>Ugedag:</t>
  </si>
  <si>
    <t>August - September</t>
  </si>
  <si>
    <t>Oktober - November</t>
  </si>
  <si>
    <t>November - December</t>
  </si>
  <si>
    <t>December - Januar</t>
  </si>
  <si>
    <t>Januar - Februar</t>
  </si>
  <si>
    <t>Februar - Marts</t>
  </si>
  <si>
    <t>Marts - April</t>
  </si>
  <si>
    <t>Tid som træner</t>
  </si>
  <si>
    <t>Timer som træner:</t>
  </si>
  <si>
    <t>Timer som hjælpetræner</t>
  </si>
  <si>
    <t>6. Se et eksempel her under.</t>
  </si>
  <si>
    <t>Pause i min:</t>
  </si>
  <si>
    <t>Tid:</t>
  </si>
  <si>
    <t>Trænertimer år til dato:</t>
  </si>
  <si>
    <t>Hj.trænertimer år til dato:</t>
  </si>
  <si>
    <t>Telefon nr.:</t>
  </si>
  <si>
    <r>
      <t xml:space="preserve">7. </t>
    </r>
    <r>
      <rPr>
        <b/>
        <sz val="10"/>
        <rFont val="Arial"/>
        <family val="2"/>
      </rPr>
      <t>Start Kl.:</t>
    </r>
    <r>
      <rPr>
        <sz val="10"/>
        <rFont val="Arial"/>
        <family val="2"/>
      </rPr>
      <t xml:space="preserve"> Hvis du startede med at have et hold kl. kvart i 3 skriver du </t>
    </r>
    <r>
      <rPr>
        <b/>
        <sz val="10"/>
        <rFont val="Arial"/>
        <family val="2"/>
      </rPr>
      <t xml:space="preserve">14:35, </t>
    </r>
    <r>
      <rPr>
        <sz val="10"/>
        <rFont val="Arial"/>
        <family val="2"/>
      </rPr>
      <t>da du skal være der 10 min. før start til klargøring.</t>
    </r>
  </si>
  <si>
    <r>
      <t xml:space="preserve">8. </t>
    </r>
    <r>
      <rPr>
        <b/>
        <sz val="10"/>
        <rFont val="Arial"/>
        <family val="2"/>
      </rPr>
      <t>Slut kl.:</t>
    </r>
    <r>
      <rPr>
        <sz val="10"/>
        <rFont val="Arial"/>
        <family val="2"/>
      </rPr>
      <t xml:space="preserve"> Du skriver ind på samme måde hvornår du er færdig. Altså fx.21:30, her skal du også skrive 10 min. På efter vandtid er slut til oprydning.</t>
    </r>
  </si>
  <si>
    <r>
      <t xml:space="preserve">9. </t>
    </r>
    <r>
      <rPr>
        <b/>
        <sz val="10"/>
        <rFont val="Arial"/>
        <family val="2"/>
      </rPr>
      <t>Pause i min:</t>
    </r>
    <r>
      <rPr>
        <sz val="10"/>
        <rFont val="Arial"/>
        <family val="2"/>
      </rPr>
      <t xml:space="preserve"> Hvis du har haft pauser så husk at skrive dem ind. Du skal skrive ind hvor mange minutter du har haft. Hvis du fx. har haft 30 minutters pause skriver du 00:30. </t>
    </r>
  </si>
  <si>
    <t>Husk følgende:</t>
  </si>
  <si>
    <r>
      <t xml:space="preserve">10. </t>
    </r>
    <r>
      <rPr>
        <b/>
        <sz val="10"/>
        <rFont val="Arial"/>
        <family val="2"/>
      </rPr>
      <t>Syg / Ferie:</t>
    </r>
    <r>
      <rPr>
        <sz val="10"/>
        <rFont val="Arial"/>
        <family val="2"/>
      </rPr>
      <t xml:space="preserve"> Hvis du er syg eller har feire, skal du sætte kryds i disse felter, husk at skrive på hvem der tog dine hold under bemærkninger.</t>
    </r>
  </si>
  <si>
    <r>
      <t xml:space="preserve">11. </t>
    </r>
    <r>
      <rPr>
        <b/>
        <sz val="10"/>
        <rFont val="Arial"/>
        <family val="2"/>
      </rPr>
      <t xml:space="preserve">Hold for andre: </t>
    </r>
    <r>
      <rPr>
        <sz val="10"/>
        <rFont val="Arial"/>
        <family val="2"/>
      </rPr>
      <t>Hvis du har haft hold for andre skriver du tiden med ind, du skal dog huske at skrive hvem du har haft hold for under bemærkninger.</t>
    </r>
  </si>
  <si>
    <t>12. Her er vist et eksempel:</t>
  </si>
  <si>
    <r>
      <t xml:space="preserve">13. </t>
    </r>
    <r>
      <rPr>
        <b/>
        <sz val="10"/>
        <rFont val="Arial"/>
        <family val="2"/>
      </rPr>
      <t>Husk følgende:</t>
    </r>
  </si>
  <si>
    <t xml:space="preserve">14. Når vi nærmer os den 20'ende hver måned skal du til at gøre seddelen færdig. </t>
  </si>
  <si>
    <t>Du skal sikre dig at tiderne er rigtige. Herefter printer du seddelen ud og giver den til Merethe.</t>
  </si>
  <si>
    <r>
      <t xml:space="preserve">1. </t>
    </r>
    <r>
      <rPr>
        <b/>
        <sz val="10"/>
        <rFont val="Arial"/>
        <family val="2"/>
      </rPr>
      <t>Start med at skrive dit navn og mobilnummer her:</t>
    </r>
  </si>
  <si>
    <t>Velkommen til din timeseddel!</t>
  </si>
  <si>
    <t>Tid som hjælpe træner</t>
  </si>
  <si>
    <t>September - oktober</t>
  </si>
  <si>
    <t>April - Maj</t>
  </si>
  <si>
    <t>Maj - Juni</t>
  </si>
  <si>
    <t>Sæson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</si>
</sst>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
    <numFmt numFmtId="165" formatCode="dddd"/>
    <numFmt numFmtId="166" formatCode="[hh]:mm;@"/>
  </numFmts>
  <fonts count="13" x14ac:knownFonts="1">
    <font>
      <sz val="10"/>
      <name val="Arial"/>
      <family val="2"/>
    </font>
    <font>
      <sz val="22"/>
      <name val="Arial"/>
      <family val="2"/>
    </font>
    <font>
      <b/>
      <sz val="10"/>
      <color indexed="10"/>
      <name val="Arial"/>
      <family val="2"/>
    </font>
    <font>
      <b/>
      <sz val="10"/>
      <name val="Arial"/>
      <family val="2"/>
    </font>
    <font>
      <u/>
      <sz val="10"/>
      <color indexed="12"/>
      <name val="Arial"/>
      <family val="2"/>
    </font>
    <font>
      <b/>
      <sz val="14"/>
      <name val="Arial"/>
      <family val="2"/>
    </font>
    <font>
      <sz val="12"/>
      <name val="Arial"/>
      <family val="2"/>
    </font>
    <font>
      <b/>
      <sz val="12"/>
      <name val="Arial"/>
      <family val="2"/>
    </font>
    <font>
      <b/>
      <u val="double"/>
      <sz val="12"/>
      <name val="Arial"/>
      <family val="2"/>
    </font>
    <font>
      <b/>
      <i/>
      <sz val="12"/>
      <name val="Arial"/>
      <family val="2"/>
    </font>
    <font>
      <b/>
      <i/>
      <sz val="10"/>
      <name val="Arial"/>
      <family val="2"/>
    </font>
    <font>
      <b/>
      <sz val="10"/>
      <color rgb="FFFF0000"/>
      <name val="Arial"/>
      <family val="2"/>
    </font>
    <font>
      <sz val="8"/>
      <name val="Arial"/>
      <family val="2"/>
    </font>
  </fonts>
  <fills count="5">
    <fill>
      <patternFill patternType="none"/>
    </fill>
    <fill>
      <patternFill patternType="gray125"/>
    </fill>
    <fill>
      <patternFill patternType="solid">
        <fgColor indexed="22"/>
        <bgColor indexed="31"/>
      </patternFill>
    </fill>
    <fill>
      <patternFill patternType="solid">
        <fgColor theme="0" tint="-0.14999847407452621"/>
        <bgColor indexed="64"/>
      </patternFill>
    </fill>
    <fill>
      <patternFill patternType="solid">
        <fgColor theme="0" tint="-0.14999847407452621"/>
        <bgColor indexed="31"/>
      </patternFill>
    </fill>
  </fills>
  <borders count="63">
    <border>
      <left/>
      <right/>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right style="thin">
        <color indexed="8"/>
      </right>
      <top style="medium">
        <color indexed="8"/>
      </top>
      <bottom/>
      <diagonal/>
    </border>
    <border>
      <left style="medium">
        <color indexed="8"/>
      </left>
      <right style="medium">
        <color indexed="8"/>
      </right>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119">
    <xf numFmtId="0" fontId="0" fillId="0" borderId="0" xfId="0"/>
    <xf numFmtId="0" fontId="1" fillId="0" borderId="0" xfId="0" applyFont="1"/>
    <xf numFmtId="0" fontId="0" fillId="0" borderId="0" xfId="0" applyFont="1"/>
    <xf numFmtId="0" fontId="2" fillId="0" borderId="0" xfId="0" applyFont="1"/>
    <xf numFmtId="49" fontId="0" fillId="0" borderId="0" xfId="0" applyNumberFormat="1" applyFont="1" applyAlignment="1"/>
    <xf numFmtId="49" fontId="0" fillId="0" borderId="0" xfId="0" applyNumberFormat="1" applyAlignment="1"/>
    <xf numFmtId="0" fontId="4" fillId="0" borderId="0" xfId="1" applyNumberFormat="1" applyFill="1" applyBorder="1" applyAlignment="1" applyProtection="1"/>
    <xf numFmtId="0" fontId="0" fillId="0" borderId="0" xfId="0" applyNumberFormat="1"/>
    <xf numFmtId="0" fontId="5" fillId="0" borderId="1" xfId="0" applyFont="1" applyBorder="1" applyProtection="1"/>
    <xf numFmtId="0" fontId="5" fillId="0" borderId="1" xfId="0" applyFont="1" applyBorder="1" applyAlignment="1" applyProtection="1">
      <alignment horizontal="left"/>
    </xf>
    <xf numFmtId="0" fontId="5" fillId="0" borderId="1" xfId="0" applyFont="1" applyBorder="1" applyAlignment="1" applyProtection="1">
      <alignment horizontal="center"/>
    </xf>
    <xf numFmtId="0" fontId="5" fillId="0" borderId="1" xfId="0" applyFont="1" applyBorder="1" applyAlignment="1" applyProtection="1">
      <alignment horizontal="right"/>
    </xf>
    <xf numFmtId="0" fontId="5" fillId="0" borderId="0" xfId="0" applyNumberFormat="1" applyFont="1"/>
    <xf numFmtId="0" fontId="5" fillId="0" borderId="0" xfId="0" applyFont="1" applyBorder="1" applyProtection="1">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right"/>
      <protection locked="0"/>
    </xf>
    <xf numFmtId="0" fontId="6" fillId="0" borderId="0" xfId="0" applyFont="1" applyProtection="1">
      <protection locked="0"/>
    </xf>
    <xf numFmtId="0" fontId="6" fillId="0" borderId="0" xfId="0" applyNumberFormat="1" applyFont="1"/>
    <xf numFmtId="0" fontId="7" fillId="0" borderId="2" xfId="0" applyFont="1" applyBorder="1" applyProtection="1"/>
    <xf numFmtId="0" fontId="7" fillId="0" borderId="3" xfId="0" applyFont="1" applyBorder="1" applyProtection="1"/>
    <xf numFmtId="0" fontId="7" fillId="0" borderId="3" xfId="0" applyFont="1" applyBorder="1" applyAlignment="1" applyProtection="1">
      <alignment horizontal="center"/>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xf numFmtId="0" fontId="7" fillId="0" borderId="7" xfId="0" applyFont="1" applyBorder="1" applyAlignment="1" applyProtection="1">
      <alignment horizontal="center"/>
    </xf>
    <xf numFmtId="0" fontId="6" fillId="0" borderId="8" xfId="0" applyFont="1" applyBorder="1" applyProtection="1"/>
    <xf numFmtId="14" fontId="6" fillId="0" borderId="9" xfId="0" applyNumberFormat="1" applyFont="1" applyBorder="1" applyProtection="1"/>
    <xf numFmtId="164" fontId="6" fillId="0" borderId="9" xfId="0" applyNumberFormat="1" applyFont="1" applyBorder="1" applyProtection="1">
      <protection locked="0"/>
    </xf>
    <xf numFmtId="164" fontId="6" fillId="0" borderId="10" xfId="0" applyNumberFormat="1" applyFont="1" applyBorder="1" applyProtection="1">
      <protection locked="0"/>
    </xf>
    <xf numFmtId="164" fontId="6" fillId="2" borderId="5" xfId="0" applyNumberFormat="1" applyFont="1" applyFill="1" applyBorder="1" applyAlignment="1" applyProtection="1">
      <alignment horizontal="center"/>
    </xf>
    <xf numFmtId="164" fontId="6" fillId="0" borderId="11" xfId="0" applyNumberFormat="1" applyFont="1" applyBorder="1" applyAlignment="1" applyProtection="1">
      <protection locked="0"/>
    </xf>
    <xf numFmtId="0" fontId="6" fillId="0" borderId="9" xfId="0" applyFont="1" applyBorder="1" applyProtection="1">
      <protection locked="0"/>
    </xf>
    <xf numFmtId="0" fontId="6" fillId="0" borderId="12" xfId="0" applyFont="1" applyBorder="1" applyProtection="1">
      <protection locked="0"/>
    </xf>
    <xf numFmtId="0" fontId="6" fillId="0" borderId="13" xfId="0" applyFont="1" applyBorder="1" applyProtection="1"/>
    <xf numFmtId="0" fontId="6" fillId="0" borderId="14" xfId="0" applyFont="1" applyBorder="1" applyProtection="1"/>
    <xf numFmtId="0" fontId="6" fillId="0" borderId="15" xfId="0" applyFont="1" applyBorder="1" applyProtection="1"/>
    <xf numFmtId="164" fontId="6" fillId="0" borderId="16" xfId="0" applyNumberFormat="1" applyFont="1" applyBorder="1" applyAlignment="1" applyProtection="1"/>
    <xf numFmtId="0" fontId="6" fillId="0" borderId="17" xfId="0" applyFont="1" applyBorder="1" applyProtection="1"/>
    <xf numFmtId="0" fontId="6" fillId="0" borderId="0" xfId="0" applyFont="1" applyProtection="1"/>
    <xf numFmtId="164" fontId="8" fillId="0" borderId="5" xfId="0" applyNumberFormat="1" applyFont="1" applyBorder="1" applyProtection="1"/>
    <xf numFmtId="0" fontId="7" fillId="0" borderId="0" xfId="0" applyFont="1" applyProtection="1"/>
    <xf numFmtId="0" fontId="0" fillId="0" borderId="0" xfId="0" applyProtection="1"/>
    <xf numFmtId="0" fontId="9" fillId="0" borderId="0" xfId="0" applyFont="1" applyProtection="1"/>
    <xf numFmtId="0" fontId="3" fillId="0" borderId="0" xfId="0" applyFont="1" applyBorder="1" applyProtection="1"/>
    <xf numFmtId="0" fontId="0" fillId="0" borderId="1" xfId="0" applyBorder="1" applyProtection="1">
      <protection locked="0"/>
    </xf>
    <xf numFmtId="0" fontId="0" fillId="0" borderId="0" xfId="0" applyNumberFormat="1" applyProtection="1"/>
    <xf numFmtId="165" fontId="6" fillId="0" borderId="8" xfId="0" applyNumberFormat="1" applyFont="1" applyBorder="1" applyAlignment="1" applyProtection="1">
      <alignment horizontal="left"/>
    </xf>
    <xf numFmtId="0" fontId="5" fillId="0" borderId="0" xfId="0" applyFont="1" applyBorder="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0" fillId="0" borderId="0" xfId="0" applyBorder="1" applyProtection="1">
      <protection locked="0"/>
    </xf>
    <xf numFmtId="0" fontId="3" fillId="0" borderId="0" xfId="0" applyFont="1"/>
    <xf numFmtId="166" fontId="8" fillId="3" borderId="5" xfId="0" applyNumberFormat="1" applyFont="1" applyFill="1" applyBorder="1" applyAlignment="1" applyProtection="1">
      <alignment horizontal="center"/>
    </xf>
    <xf numFmtId="166" fontId="8" fillId="3" borderId="19" xfId="0" applyNumberFormat="1" applyFont="1" applyFill="1" applyBorder="1" applyAlignment="1" applyProtection="1">
      <alignment horizontal="center"/>
    </xf>
    <xf numFmtId="166" fontId="6" fillId="0" borderId="0" xfId="0" applyNumberFormat="1" applyFont="1" applyBorder="1" applyAlignment="1" applyProtection="1">
      <alignment horizontal="right"/>
    </xf>
    <xf numFmtId="166" fontId="6" fillId="0" borderId="0" xfId="0" applyNumberFormat="1" applyFont="1"/>
    <xf numFmtId="0" fontId="5" fillId="0" borderId="1"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0" xfId="0" applyNumberFormat="1" applyFont="1" applyAlignment="1">
      <alignment horizontal="center" vertical="top"/>
    </xf>
    <xf numFmtId="0" fontId="6" fillId="0" borderId="0" xfId="0" applyFont="1" applyAlignment="1" applyProtection="1">
      <alignment horizontal="center" vertical="top"/>
    </xf>
    <xf numFmtId="0" fontId="7" fillId="0" borderId="24" xfId="0" applyFont="1" applyBorder="1" applyAlignment="1" applyProtection="1">
      <alignment horizontal="center" vertical="top"/>
    </xf>
    <xf numFmtId="0" fontId="6" fillId="0" borderId="25"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6" fillId="0" borderId="26" xfId="0" applyFont="1" applyBorder="1" applyAlignment="1" applyProtection="1">
      <alignment horizontal="center" vertical="top"/>
    </xf>
    <xf numFmtId="0" fontId="0" fillId="0" borderId="0" xfId="0" applyAlignment="1" applyProtection="1">
      <alignment horizontal="center" vertical="top"/>
    </xf>
    <xf numFmtId="0" fontId="0" fillId="0" borderId="0" xfId="0" applyNumberFormat="1" applyAlignment="1">
      <alignment horizontal="center" vertical="top"/>
    </xf>
    <xf numFmtId="0" fontId="7" fillId="0" borderId="27" xfId="0" applyFont="1" applyBorder="1" applyAlignment="1" applyProtection="1">
      <alignment vertical="top"/>
    </xf>
    <xf numFmtId="0" fontId="7" fillId="0" borderId="28" xfId="0" applyFont="1" applyBorder="1" applyAlignment="1" applyProtection="1">
      <alignment vertical="top"/>
    </xf>
    <xf numFmtId="0" fontId="7" fillId="0" borderId="29" xfId="0" applyFont="1" applyBorder="1" applyAlignment="1" applyProtection="1">
      <alignment horizontal="center" vertical="top"/>
    </xf>
    <xf numFmtId="0" fontId="7" fillId="0" borderId="30" xfId="0" applyFont="1" applyBorder="1" applyAlignment="1" applyProtection="1">
      <alignment vertical="top"/>
    </xf>
    <xf numFmtId="0" fontId="7" fillId="0" borderId="31" xfId="0" applyFont="1" applyBorder="1" applyAlignment="1" applyProtection="1">
      <alignment horizontal="center" vertical="top"/>
    </xf>
    <xf numFmtId="0" fontId="7" fillId="0" borderId="32" xfId="0" applyFont="1" applyBorder="1" applyAlignment="1" applyProtection="1">
      <alignment horizontal="center" vertical="top"/>
    </xf>
    <xf numFmtId="0" fontId="7" fillId="0" borderId="33" xfId="0" applyFont="1" applyBorder="1" applyAlignment="1" applyProtection="1">
      <alignment horizontal="center" vertical="top"/>
    </xf>
    <xf numFmtId="0" fontId="6" fillId="0" borderId="0" xfId="0" applyNumberFormat="1" applyFont="1" applyAlignment="1">
      <alignment vertical="top"/>
    </xf>
    <xf numFmtId="165" fontId="6" fillId="0" borderId="34" xfId="0" applyNumberFormat="1" applyFont="1" applyBorder="1" applyAlignment="1" applyProtection="1">
      <alignment horizontal="left" vertical="top"/>
    </xf>
    <xf numFmtId="14" fontId="6" fillId="0" borderId="35" xfId="0" applyNumberFormat="1" applyFont="1" applyBorder="1" applyAlignment="1" applyProtection="1">
      <alignment vertical="top"/>
    </xf>
    <xf numFmtId="164" fontId="6" fillId="0" borderId="36" xfId="0" applyNumberFormat="1" applyFont="1" applyBorder="1" applyAlignment="1" applyProtection="1">
      <alignment vertical="top"/>
      <protection locked="0"/>
    </xf>
    <xf numFmtId="164" fontId="6" fillId="0" borderId="37" xfId="0" applyNumberFormat="1" applyFont="1" applyBorder="1" applyAlignment="1" applyProtection="1">
      <alignment vertical="top"/>
      <protection locked="0"/>
    </xf>
    <xf numFmtId="164" fontId="6" fillId="0" borderId="38" xfId="0" applyNumberFormat="1" applyFont="1" applyBorder="1" applyAlignment="1" applyProtection="1">
      <alignment vertical="top"/>
      <protection locked="0"/>
    </xf>
    <xf numFmtId="164" fontId="6" fillId="4" borderId="39" xfId="0" applyNumberFormat="1" applyFont="1" applyFill="1" applyBorder="1" applyAlignment="1" applyProtection="1">
      <alignment horizontal="center" vertical="top"/>
    </xf>
    <xf numFmtId="0" fontId="6" fillId="0" borderId="40" xfId="0" applyFont="1" applyBorder="1" applyAlignment="1" applyProtection="1">
      <alignment vertical="top" wrapText="1"/>
      <protection locked="0"/>
    </xf>
    <xf numFmtId="14" fontId="6" fillId="0" borderId="10" xfId="0" applyNumberFormat="1" applyFont="1" applyBorder="1" applyAlignment="1" applyProtection="1">
      <alignment vertical="top"/>
    </xf>
    <xf numFmtId="164" fontId="6" fillId="0" borderId="41" xfId="0" applyNumberFormat="1" applyFont="1" applyBorder="1" applyAlignment="1" applyProtection="1">
      <alignment vertical="top"/>
      <protection locked="0"/>
    </xf>
    <xf numFmtId="164" fontId="6" fillId="0" borderId="42" xfId="0" applyNumberFormat="1" applyFont="1" applyBorder="1" applyAlignment="1" applyProtection="1">
      <alignment vertical="top"/>
      <protection locked="0"/>
    </xf>
    <xf numFmtId="164" fontId="6" fillId="0" borderId="43" xfId="0" applyNumberFormat="1" applyFont="1" applyBorder="1" applyAlignment="1" applyProtection="1">
      <alignment vertical="top"/>
      <protection locked="0"/>
    </xf>
    <xf numFmtId="164" fontId="6" fillId="4" borderId="44" xfId="0" applyNumberFormat="1" applyFont="1" applyFill="1" applyBorder="1" applyAlignment="1" applyProtection="1">
      <alignment horizontal="center" vertical="top"/>
    </xf>
    <xf numFmtId="0" fontId="6" fillId="0" borderId="45" xfId="0" applyFont="1" applyBorder="1" applyAlignment="1" applyProtection="1">
      <alignment vertical="top" wrapText="1"/>
      <protection locked="0"/>
    </xf>
    <xf numFmtId="164" fontId="6" fillId="0" borderId="46" xfId="0" applyNumberFormat="1" applyFont="1" applyBorder="1" applyAlignment="1" applyProtection="1">
      <alignment vertical="top"/>
      <protection locked="0"/>
    </xf>
    <xf numFmtId="164" fontId="6" fillId="0" borderId="47" xfId="0" applyNumberFormat="1" applyFont="1" applyBorder="1" applyAlignment="1" applyProtection="1">
      <alignment vertical="top"/>
      <protection locked="0"/>
    </xf>
    <xf numFmtId="164" fontId="6" fillId="0" borderId="48" xfId="0" applyNumberFormat="1" applyFont="1" applyBorder="1" applyAlignment="1" applyProtection="1">
      <alignment vertical="top"/>
      <protection locked="0"/>
    </xf>
    <xf numFmtId="14" fontId="6" fillId="0" borderId="49" xfId="0" applyNumberFormat="1" applyFont="1" applyBorder="1" applyAlignment="1" applyProtection="1">
      <alignment vertical="top"/>
    </xf>
    <xf numFmtId="164" fontId="6" fillId="0" borderId="50" xfId="0" applyNumberFormat="1" applyFont="1" applyBorder="1" applyAlignment="1" applyProtection="1">
      <alignment vertical="top"/>
      <protection locked="0"/>
    </xf>
    <xf numFmtId="164" fontId="6" fillId="0" borderId="51" xfId="0" applyNumberFormat="1" applyFont="1" applyBorder="1" applyAlignment="1" applyProtection="1">
      <alignment vertical="top"/>
      <protection locked="0"/>
    </xf>
    <xf numFmtId="164" fontId="6" fillId="0" borderId="52" xfId="0" applyNumberFormat="1" applyFont="1" applyBorder="1" applyAlignment="1" applyProtection="1">
      <alignment vertical="top"/>
      <protection locked="0"/>
    </xf>
    <xf numFmtId="164" fontId="6" fillId="4" borderId="53" xfId="0" applyNumberFormat="1" applyFont="1" applyFill="1" applyBorder="1" applyAlignment="1" applyProtection="1">
      <alignment horizontal="center" vertical="top"/>
    </xf>
    <xf numFmtId="0" fontId="6" fillId="0" borderId="54" xfId="0" applyFont="1" applyBorder="1" applyAlignment="1" applyProtection="1">
      <alignment vertical="top" wrapText="1"/>
    </xf>
    <xf numFmtId="0" fontId="0" fillId="0" borderId="0" xfId="0" applyFont="1" applyProtection="1"/>
    <xf numFmtId="0" fontId="10" fillId="0" borderId="0" xfId="0" applyFont="1" applyProtection="1"/>
    <xf numFmtId="0" fontId="6" fillId="0" borderId="26" xfId="0" applyFont="1" applyBorder="1" applyAlignment="1" applyProtection="1">
      <alignment horizontal="center" vertical="top"/>
      <protection locked="0"/>
    </xf>
    <xf numFmtId="0" fontId="6" fillId="0" borderId="54" xfId="0" applyFont="1" applyBorder="1" applyAlignment="1" applyProtection="1">
      <alignment vertical="top" wrapText="1"/>
      <protection locked="0"/>
    </xf>
    <xf numFmtId="14" fontId="6" fillId="0" borderId="55" xfId="0" applyNumberFormat="1" applyFont="1" applyBorder="1" applyAlignment="1" applyProtection="1">
      <alignment vertical="top"/>
    </xf>
    <xf numFmtId="164" fontId="6" fillId="0" borderId="56" xfId="0" applyNumberFormat="1" applyFont="1" applyBorder="1" applyAlignment="1" applyProtection="1">
      <alignment vertical="top"/>
      <protection locked="0"/>
    </xf>
    <xf numFmtId="164" fontId="6" fillId="0" borderId="57" xfId="0" applyNumberFormat="1" applyFont="1" applyBorder="1" applyAlignment="1" applyProtection="1">
      <alignment vertical="top"/>
      <protection locked="0"/>
    </xf>
    <xf numFmtId="164" fontId="6" fillId="0" borderId="58" xfId="0" applyNumberFormat="1" applyFont="1" applyBorder="1" applyAlignment="1" applyProtection="1">
      <alignment vertical="top"/>
      <protection locked="0"/>
    </xf>
    <xf numFmtId="0" fontId="6" fillId="0" borderId="59" xfId="0" applyFont="1" applyBorder="1" applyAlignment="1" applyProtection="1">
      <alignment horizontal="center" vertical="top"/>
      <protection locked="0"/>
    </xf>
    <xf numFmtId="0" fontId="6" fillId="0" borderId="60" xfId="0" applyFont="1" applyBorder="1" applyAlignment="1" applyProtection="1">
      <alignment vertical="top" wrapText="1"/>
      <protection locked="0"/>
    </xf>
    <xf numFmtId="0" fontId="0" fillId="0" borderId="0" xfId="0" applyFont="1" applyBorder="1" applyAlignment="1" applyProtection="1">
      <alignment horizontal="right" vertical="top"/>
    </xf>
    <xf numFmtId="0" fontId="7" fillId="0" borderId="61" xfId="0" applyFont="1" applyBorder="1" applyAlignment="1" applyProtection="1">
      <alignment horizontal="center" vertical="top"/>
    </xf>
    <xf numFmtId="0" fontId="5" fillId="0" borderId="62" xfId="0" applyNumberFormat="1" applyFont="1" applyBorder="1"/>
    <xf numFmtId="0" fontId="6" fillId="0" borderId="0" xfId="0" quotePrefix="1" applyNumberFormat="1" applyFont="1" applyAlignment="1">
      <alignment vertical="top"/>
    </xf>
    <xf numFmtId="0" fontId="2" fillId="0" borderId="18" xfId="0" applyFont="1" applyBorder="1" applyAlignment="1" applyProtection="1">
      <alignment horizontal="center"/>
      <protection locked="0"/>
    </xf>
    <xf numFmtId="0" fontId="11" fillId="0" borderId="23" xfId="0" applyFont="1" applyBorder="1" applyAlignment="1">
      <alignment horizontal="center" vertical="top"/>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xf>
    <xf numFmtId="0" fontId="5" fillId="0" borderId="1" xfId="0" applyFont="1" applyBorder="1" applyAlignment="1" applyProtection="1">
      <alignment horizontal="left"/>
    </xf>
    <xf numFmtId="0" fontId="7" fillId="3" borderId="20" xfId="0" applyFont="1" applyFill="1" applyBorder="1" applyAlignment="1" applyProtection="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142875</xdr:rowOff>
    </xdr:from>
    <xdr:to>
      <xdr:col>8</xdr:col>
      <xdr:colOff>466725</xdr:colOff>
      <xdr:row>1</xdr:row>
      <xdr:rowOff>104775</xdr:rowOff>
    </xdr:to>
    <xdr:cxnSp macro="">
      <xdr:nvCxnSpPr>
        <xdr:cNvPr id="3" name="Lige pilforbindelse 2">
          <a:extLst>
            <a:ext uri="{FF2B5EF4-FFF2-40B4-BE49-F238E27FC236}">
              <a16:creationId xmlns:a16="http://schemas.microsoft.com/office/drawing/2014/main" id="{00000000-0008-0000-0000-000003000000}"/>
            </a:ext>
          </a:extLst>
        </xdr:cNvPr>
        <xdr:cNvCxnSpPr/>
      </xdr:nvCxnSpPr>
      <xdr:spPr bwMode="auto">
        <a:xfrm>
          <a:off x="4867275" y="142875"/>
          <a:ext cx="333375" cy="3048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276225</xdr:colOff>
      <xdr:row>1</xdr:row>
      <xdr:rowOff>38100</xdr:rowOff>
    </xdr:from>
    <xdr:to>
      <xdr:col>12</xdr:col>
      <xdr:colOff>0</xdr:colOff>
      <xdr:row>3</xdr:row>
      <xdr:rowOff>85725</xdr:rowOff>
    </xdr:to>
    <xdr:cxnSp macro="">
      <xdr:nvCxnSpPr>
        <xdr:cNvPr id="7" name="Lige pilforbindelse 6">
          <a:extLst>
            <a:ext uri="{FF2B5EF4-FFF2-40B4-BE49-F238E27FC236}">
              <a16:creationId xmlns:a16="http://schemas.microsoft.com/office/drawing/2014/main" id="{00000000-0008-0000-0000-000007000000}"/>
            </a:ext>
          </a:extLst>
        </xdr:cNvPr>
        <xdr:cNvCxnSpPr/>
      </xdr:nvCxnSpPr>
      <xdr:spPr bwMode="auto">
        <a:xfrm flipH="1">
          <a:off x="6838950" y="381000"/>
          <a:ext cx="333375" cy="37147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14</xdr:row>
      <xdr:rowOff>0</xdr:rowOff>
    </xdr:from>
    <xdr:to>
      <xdr:col>20</xdr:col>
      <xdr:colOff>84208</xdr:colOff>
      <xdr:row>30</xdr:row>
      <xdr:rowOff>18724</xdr:rowOff>
    </xdr:to>
    <xdr:pic>
      <xdr:nvPicPr>
        <xdr:cNvPr id="4" name="Picture 3">
          <a:extLst>
            <a:ext uri="{FF2B5EF4-FFF2-40B4-BE49-F238E27FC236}">
              <a16:creationId xmlns:a16="http://schemas.microsoft.com/office/drawing/2014/main" id="{FB1C8866-83FC-4836-AC8F-295400DBE461}"/>
            </a:ext>
          </a:extLst>
        </xdr:cNvPr>
        <xdr:cNvPicPr>
          <a:picLocks noChangeAspect="1"/>
        </xdr:cNvPicPr>
      </xdr:nvPicPr>
      <xdr:blipFill>
        <a:blip xmlns:r="http://schemas.openxmlformats.org/officeDocument/2006/relationships" r:embed="rId1"/>
        <a:stretch>
          <a:fillRect/>
        </a:stretch>
      </xdr:blipFill>
      <xdr:spPr>
        <a:xfrm>
          <a:off x="0" y="2447925"/>
          <a:ext cx="12133333" cy="2609524"/>
        </a:xfrm>
        <a:prstGeom prst="rect">
          <a:avLst/>
        </a:prstGeom>
      </xdr:spPr>
    </xdr:pic>
    <xdr:clientData/>
  </xdr:twoCellAnchor>
  <xdr:twoCellAnchor editAs="oneCell">
    <xdr:from>
      <xdr:col>0</xdr:col>
      <xdr:colOff>0</xdr:colOff>
      <xdr:row>45</xdr:row>
      <xdr:rowOff>0</xdr:rowOff>
    </xdr:from>
    <xdr:to>
      <xdr:col>20</xdr:col>
      <xdr:colOff>103256</xdr:colOff>
      <xdr:row>57</xdr:row>
      <xdr:rowOff>75948</xdr:rowOff>
    </xdr:to>
    <xdr:pic>
      <xdr:nvPicPr>
        <xdr:cNvPr id="5" name="Picture 4">
          <a:extLst>
            <a:ext uri="{FF2B5EF4-FFF2-40B4-BE49-F238E27FC236}">
              <a16:creationId xmlns:a16="http://schemas.microsoft.com/office/drawing/2014/main" id="{2335BF18-EB49-4A55-89EC-C14BD41CDA19}"/>
            </a:ext>
          </a:extLst>
        </xdr:cNvPr>
        <xdr:cNvPicPr>
          <a:picLocks noChangeAspect="1"/>
        </xdr:cNvPicPr>
      </xdr:nvPicPr>
      <xdr:blipFill>
        <a:blip xmlns:r="http://schemas.openxmlformats.org/officeDocument/2006/relationships" r:embed="rId2"/>
        <a:stretch>
          <a:fillRect/>
        </a:stretch>
      </xdr:blipFill>
      <xdr:spPr>
        <a:xfrm>
          <a:off x="0" y="7467600"/>
          <a:ext cx="12152381" cy="20190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7650" name="Billede 3">
          <a:extLst>
            <a:ext uri="{FF2B5EF4-FFF2-40B4-BE49-F238E27FC236}">
              <a16:creationId xmlns:a16="http://schemas.microsoft.com/office/drawing/2014/main" id="{00000000-0008-0000-0900-0000026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352425</xdr:colOff>
      <xdr:row>35</xdr:row>
      <xdr:rowOff>161925</xdr:rowOff>
    </xdr:from>
    <xdr:to>
      <xdr:col>12</xdr:col>
      <xdr:colOff>1123950</xdr:colOff>
      <xdr:row>40</xdr:row>
      <xdr:rowOff>57150</xdr:rowOff>
    </xdr:to>
    <xdr:pic>
      <xdr:nvPicPr>
        <xdr:cNvPr id="29698" name="Billede 3">
          <a:extLst>
            <a:ext uri="{FF2B5EF4-FFF2-40B4-BE49-F238E27FC236}">
              <a16:creationId xmlns:a16="http://schemas.microsoft.com/office/drawing/2014/main" id="{00000000-0008-0000-0A00-000002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096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3554" name="Billede 3">
          <a:extLst>
            <a:ext uri="{FF2B5EF4-FFF2-40B4-BE49-F238E27FC236}">
              <a16:creationId xmlns:a16="http://schemas.microsoft.com/office/drawing/2014/main" id="{00000000-0008-0000-0B00-000002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24578" name="Billede 3">
          <a:extLst>
            <a:ext uri="{FF2B5EF4-FFF2-40B4-BE49-F238E27FC236}">
              <a16:creationId xmlns:a16="http://schemas.microsoft.com/office/drawing/2014/main" id="{00000000-0008-0000-0C00-000002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5602" name="Billede 3">
          <a:extLst>
            <a:ext uri="{FF2B5EF4-FFF2-40B4-BE49-F238E27FC236}">
              <a16:creationId xmlns:a16="http://schemas.microsoft.com/office/drawing/2014/main" id="{00000000-0008-0000-0D00-0000026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28674" name="Billede 3">
          <a:extLst>
            <a:ext uri="{FF2B5EF4-FFF2-40B4-BE49-F238E27FC236}">
              <a16:creationId xmlns:a16="http://schemas.microsoft.com/office/drawing/2014/main" id="{00000000-0008-0000-0E00-000002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36</xdr:row>
      <xdr:rowOff>161925</xdr:rowOff>
    </xdr:from>
    <xdr:to>
      <xdr:col>8</xdr:col>
      <xdr:colOff>1123950</xdr:colOff>
      <xdr:row>41</xdr:row>
      <xdr:rowOff>57150</xdr:rowOff>
    </xdr:to>
    <xdr:pic>
      <xdr:nvPicPr>
        <xdr:cNvPr id="2062" name="Billede 3">
          <a:extLst>
            <a:ext uri="{FF2B5EF4-FFF2-40B4-BE49-F238E27FC236}">
              <a16:creationId xmlns:a16="http://schemas.microsoft.com/office/drawing/2014/main" id="{00000000-0008-0000-0100-00000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0775" y="8315325"/>
          <a:ext cx="771525" cy="866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37</xdr:row>
      <xdr:rowOff>161925</xdr:rowOff>
    </xdr:from>
    <xdr:to>
      <xdr:col>8</xdr:col>
      <xdr:colOff>1123950</xdr:colOff>
      <xdr:row>42</xdr:row>
      <xdr:rowOff>57150</xdr:rowOff>
    </xdr:to>
    <xdr:pic>
      <xdr:nvPicPr>
        <xdr:cNvPr id="3086" name="Billede 3">
          <a:extLst>
            <a:ext uri="{FF2B5EF4-FFF2-40B4-BE49-F238E27FC236}">
              <a16:creationId xmlns:a16="http://schemas.microsoft.com/office/drawing/2014/main" id="{00000000-0008-0000-0200-00000E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8505825"/>
          <a:ext cx="771525" cy="866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4110" name="Billede 3">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16386" name="Billede 3">
          <a:extLst>
            <a:ext uri="{FF2B5EF4-FFF2-40B4-BE49-F238E27FC236}">
              <a16:creationId xmlns:a16="http://schemas.microsoft.com/office/drawing/2014/main" id="{00000000-0008-0000-0400-000002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17410" name="Billede 3">
          <a:extLst>
            <a:ext uri="{FF2B5EF4-FFF2-40B4-BE49-F238E27FC236}">
              <a16:creationId xmlns:a16="http://schemas.microsoft.com/office/drawing/2014/main" id="{00000000-0008-0000-0500-000002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18434" name="Billede 3">
          <a:extLst>
            <a:ext uri="{FF2B5EF4-FFF2-40B4-BE49-F238E27FC236}">
              <a16:creationId xmlns:a16="http://schemas.microsoft.com/office/drawing/2014/main" id="{00000000-0008-0000-0600-000002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352425</xdr:colOff>
      <xdr:row>37</xdr:row>
      <xdr:rowOff>161925</xdr:rowOff>
    </xdr:from>
    <xdr:to>
      <xdr:col>12</xdr:col>
      <xdr:colOff>1123950</xdr:colOff>
      <xdr:row>42</xdr:row>
      <xdr:rowOff>57150</xdr:rowOff>
    </xdr:to>
    <xdr:pic>
      <xdr:nvPicPr>
        <xdr:cNvPr id="19459" name="Billede 3">
          <a:extLst>
            <a:ext uri="{FF2B5EF4-FFF2-40B4-BE49-F238E27FC236}">
              <a16:creationId xmlns:a16="http://schemas.microsoft.com/office/drawing/2014/main" id="{00000000-0008-0000-0700-00000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4771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38</xdr:row>
      <xdr:rowOff>161925</xdr:rowOff>
    </xdr:from>
    <xdr:to>
      <xdr:col>12</xdr:col>
      <xdr:colOff>1123950</xdr:colOff>
      <xdr:row>43</xdr:row>
      <xdr:rowOff>57150</xdr:rowOff>
    </xdr:to>
    <xdr:pic>
      <xdr:nvPicPr>
        <xdr:cNvPr id="20482" name="Billede 3">
          <a:extLst>
            <a:ext uri="{FF2B5EF4-FFF2-40B4-BE49-F238E27FC236}">
              <a16:creationId xmlns:a16="http://schemas.microsoft.com/office/drawing/2014/main" id="{00000000-0008-0000-0800-000002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7667625"/>
          <a:ext cx="77152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O77"/>
  <sheetViews>
    <sheetView tabSelected="1" zoomScaleNormal="100" workbookViewId="0">
      <selection activeCell="I5" sqref="I5:L5"/>
    </sheetView>
  </sheetViews>
  <sheetFormatPr defaultRowHeight="12.75" x14ac:dyDescent="0.2"/>
  <cols>
    <col min="1" max="1" width="10.28515625" customWidth="1"/>
    <col min="4" max="4" width="5.85546875" customWidth="1"/>
  </cols>
  <sheetData>
    <row r="1" spans="1:15" ht="27" x14ac:dyDescent="0.35">
      <c r="A1" s="1" t="s">
        <v>71</v>
      </c>
      <c r="O1" s="52" t="s">
        <v>76</v>
      </c>
    </row>
    <row r="3" spans="1:15" x14ac:dyDescent="0.2">
      <c r="A3" s="2" t="s">
        <v>70</v>
      </c>
      <c r="B3" s="2"/>
      <c r="C3" s="52"/>
      <c r="D3" s="52"/>
      <c r="E3" s="52"/>
      <c r="G3" s="52"/>
      <c r="H3" s="52" t="s">
        <v>0</v>
      </c>
      <c r="I3" s="111"/>
      <c r="J3" s="111"/>
      <c r="K3" s="111"/>
    </row>
    <row r="4" spans="1:15" x14ac:dyDescent="0.2">
      <c r="A4" s="2"/>
      <c r="B4" s="2"/>
      <c r="C4" s="52"/>
      <c r="D4" s="52"/>
      <c r="E4" s="52"/>
      <c r="G4" s="52"/>
      <c r="H4" s="52"/>
    </row>
    <row r="5" spans="1:15" x14ac:dyDescent="0.2">
      <c r="A5" s="2" t="s">
        <v>1</v>
      </c>
      <c r="B5" s="2"/>
      <c r="C5" s="52"/>
      <c r="D5" s="52"/>
      <c r="E5" s="52"/>
      <c r="G5" s="52"/>
      <c r="H5" s="52" t="s">
        <v>2</v>
      </c>
      <c r="I5" s="112"/>
      <c r="J5" s="112"/>
      <c r="K5" s="112"/>
      <c r="L5" s="112"/>
    </row>
    <row r="6" spans="1:15" x14ac:dyDescent="0.2">
      <c r="A6" s="2"/>
      <c r="B6" s="2"/>
      <c r="C6" s="52"/>
      <c r="D6" s="52"/>
      <c r="E6" s="52"/>
      <c r="F6" s="52"/>
    </row>
    <row r="7" spans="1:15" x14ac:dyDescent="0.2">
      <c r="A7" s="2" t="s">
        <v>3</v>
      </c>
      <c r="B7" s="2"/>
      <c r="C7" s="52"/>
      <c r="D7" s="52"/>
      <c r="E7" s="52"/>
      <c r="F7" s="52"/>
    </row>
    <row r="8" spans="1:15" x14ac:dyDescent="0.2">
      <c r="A8" s="2"/>
      <c r="B8" s="2"/>
      <c r="C8" s="52"/>
      <c r="D8" s="52"/>
      <c r="E8" s="52"/>
      <c r="F8" s="52"/>
    </row>
    <row r="9" spans="1:15" x14ac:dyDescent="0.2">
      <c r="A9" s="2" t="s">
        <v>4</v>
      </c>
      <c r="B9" s="2"/>
      <c r="C9" s="52"/>
      <c r="D9" s="52"/>
      <c r="E9" s="52"/>
      <c r="F9" s="52"/>
    </row>
    <row r="10" spans="1:15" x14ac:dyDescent="0.2">
      <c r="A10" s="2"/>
      <c r="B10" s="2"/>
      <c r="C10" s="52"/>
      <c r="D10" s="52"/>
      <c r="E10" s="52"/>
      <c r="F10" s="52"/>
    </row>
    <row r="11" spans="1:15" x14ac:dyDescent="0.2">
      <c r="A11" s="2" t="s">
        <v>5</v>
      </c>
      <c r="B11" s="2"/>
      <c r="C11" s="52"/>
      <c r="D11" s="52"/>
      <c r="E11" s="52"/>
      <c r="F11" s="52"/>
    </row>
    <row r="12" spans="1:15" x14ac:dyDescent="0.2">
      <c r="A12" s="2"/>
      <c r="B12" s="2"/>
      <c r="C12" s="52"/>
      <c r="D12" s="52"/>
      <c r="E12" s="52"/>
      <c r="F12" s="52"/>
    </row>
    <row r="13" spans="1:15" x14ac:dyDescent="0.2">
      <c r="A13" s="2" t="s">
        <v>54</v>
      </c>
      <c r="B13" s="2"/>
      <c r="C13" s="52"/>
      <c r="D13" s="52"/>
      <c r="E13" s="52"/>
      <c r="F13" s="52"/>
    </row>
    <row r="25" spans="12:12" x14ac:dyDescent="0.2">
      <c r="L25" s="2"/>
    </row>
    <row r="33" spans="1:3" x14ac:dyDescent="0.2">
      <c r="A33" s="2" t="s">
        <v>60</v>
      </c>
    </row>
    <row r="34" spans="1:3" x14ac:dyDescent="0.2">
      <c r="A34" s="2"/>
    </row>
    <row r="35" spans="1:3" x14ac:dyDescent="0.2">
      <c r="A35" s="2" t="s">
        <v>61</v>
      </c>
    </row>
    <row r="37" spans="1:3" x14ac:dyDescent="0.2">
      <c r="A37" s="2" t="s">
        <v>62</v>
      </c>
    </row>
    <row r="38" spans="1:3" x14ac:dyDescent="0.2">
      <c r="A38" s="2"/>
      <c r="B38" s="3" t="s">
        <v>6</v>
      </c>
      <c r="C38" s="2" t="s">
        <v>7</v>
      </c>
    </row>
    <row r="39" spans="1:3" x14ac:dyDescent="0.2">
      <c r="A39" s="2"/>
      <c r="B39" s="3"/>
      <c r="C39" s="2"/>
    </row>
    <row r="40" spans="1:3" x14ac:dyDescent="0.2">
      <c r="A40" s="2" t="s">
        <v>64</v>
      </c>
      <c r="B40" s="3"/>
      <c r="C40" s="2"/>
    </row>
    <row r="41" spans="1:3" x14ac:dyDescent="0.2">
      <c r="A41" s="2"/>
      <c r="B41" s="3"/>
      <c r="C41" s="2"/>
    </row>
    <row r="42" spans="1:3" x14ac:dyDescent="0.2">
      <c r="A42" s="2" t="s">
        <v>65</v>
      </c>
      <c r="B42" s="3"/>
      <c r="C42" s="2"/>
    </row>
    <row r="43" spans="1:3" x14ac:dyDescent="0.2">
      <c r="A43" s="2"/>
    </row>
    <row r="44" spans="1:3" x14ac:dyDescent="0.2">
      <c r="A44" s="2" t="s">
        <v>66</v>
      </c>
    </row>
    <row r="45" spans="1:3" x14ac:dyDescent="0.2">
      <c r="A45" s="2"/>
    </row>
    <row r="46" spans="1:3" x14ac:dyDescent="0.2">
      <c r="A46" s="2"/>
    </row>
    <row r="47" spans="1:3" x14ac:dyDescent="0.2">
      <c r="A47" s="2"/>
    </row>
    <row r="48" spans="1:3" x14ac:dyDescent="0.2">
      <c r="A48" s="2"/>
    </row>
    <row r="49" spans="1:3" x14ac:dyDescent="0.2">
      <c r="A49" s="2"/>
    </row>
    <row r="50" spans="1:3" x14ac:dyDescent="0.2">
      <c r="A50" s="2"/>
    </row>
    <row r="51" spans="1:3" x14ac:dyDescent="0.2">
      <c r="A51" s="2"/>
    </row>
    <row r="52" spans="1:3" x14ac:dyDescent="0.2">
      <c r="A52" s="2"/>
    </row>
    <row r="53" spans="1:3" x14ac:dyDescent="0.2">
      <c r="A53" s="2"/>
    </row>
    <row r="54" spans="1:3" x14ac:dyDescent="0.2">
      <c r="A54" s="2"/>
    </row>
    <row r="55" spans="1:3" x14ac:dyDescent="0.2">
      <c r="A55" s="2"/>
    </row>
    <row r="56" spans="1:3" x14ac:dyDescent="0.2">
      <c r="A56" s="2"/>
    </row>
    <row r="57" spans="1:3" x14ac:dyDescent="0.2">
      <c r="A57" s="2"/>
    </row>
    <row r="58" spans="1:3" x14ac:dyDescent="0.2">
      <c r="A58" s="2" t="s">
        <v>67</v>
      </c>
      <c r="B58" s="2"/>
      <c r="C58" s="2"/>
    </row>
    <row r="59" spans="1:3" x14ac:dyDescent="0.2">
      <c r="A59" s="2"/>
      <c r="B59" s="97" t="s">
        <v>32</v>
      </c>
      <c r="C59" s="2"/>
    </row>
    <row r="60" spans="1:3" x14ac:dyDescent="0.2">
      <c r="A60" s="2"/>
      <c r="B60" s="97" t="s">
        <v>33</v>
      </c>
      <c r="C60" s="2"/>
    </row>
    <row r="61" spans="1:3" x14ac:dyDescent="0.2">
      <c r="A61" s="2"/>
      <c r="B61" s="97" t="s">
        <v>34</v>
      </c>
      <c r="C61" s="2"/>
    </row>
    <row r="62" spans="1:3" x14ac:dyDescent="0.2">
      <c r="A62" s="2"/>
      <c r="B62" s="98" t="s">
        <v>36</v>
      </c>
      <c r="C62" s="2"/>
    </row>
    <row r="63" spans="1:3" x14ac:dyDescent="0.2">
      <c r="A63" s="2"/>
      <c r="B63" s="98" t="s">
        <v>38</v>
      </c>
      <c r="C63" s="2"/>
    </row>
    <row r="64" spans="1:3" x14ac:dyDescent="0.2">
      <c r="A64" s="2"/>
    </row>
    <row r="65" spans="1:10" x14ac:dyDescent="0.2">
      <c r="A65" t="s">
        <v>68</v>
      </c>
    </row>
    <row r="66" spans="1:10" x14ac:dyDescent="0.2">
      <c r="A66" s="2"/>
      <c r="B66" s="2" t="s">
        <v>69</v>
      </c>
    </row>
    <row r="67" spans="1:10" x14ac:dyDescent="0.2">
      <c r="A67" s="2"/>
    </row>
    <row r="68" spans="1:10" x14ac:dyDescent="0.2">
      <c r="A68" s="2"/>
    </row>
    <row r="69" spans="1:10" x14ac:dyDescent="0.2">
      <c r="A69" s="2"/>
    </row>
    <row r="70" spans="1:10" x14ac:dyDescent="0.2">
      <c r="A70" s="2"/>
    </row>
    <row r="71" spans="1:10" x14ac:dyDescent="0.2">
      <c r="A71" s="2"/>
    </row>
    <row r="72" spans="1:10" x14ac:dyDescent="0.2">
      <c r="A72" s="2"/>
    </row>
    <row r="73" spans="1:10" x14ac:dyDescent="0.2">
      <c r="A73" s="2"/>
    </row>
    <row r="77" spans="1:10" x14ac:dyDescent="0.2">
      <c r="A77" s="4"/>
      <c r="B77" s="5"/>
      <c r="C77" s="5"/>
      <c r="D77" s="5"/>
      <c r="E77" s="5"/>
      <c r="F77" s="5"/>
      <c r="G77" s="5"/>
      <c r="J77" s="6"/>
    </row>
  </sheetData>
  <sheetProtection selectLockedCells="1" selectUnlockedCells="1"/>
  <mergeCells count="2">
    <mergeCell ref="I3:K3"/>
    <mergeCell ref="I5:L5"/>
  </mergeCells>
  <pageMargins left="0.7" right="0.7" top="0.75" bottom="0.75" header="0.51180555555555551" footer="0.51180555555555551"/>
  <pageSetup paperSize="9" scale="87"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9"/>
  <sheetViews>
    <sheetView topLeftCell="A4" zoomScaleNormal="100" workbookViewId="0">
      <selection activeCell="A37" sqref="A37"/>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48</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'Dec-Jan'!M2+F39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'Dec-Jan'!M3+J39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8" si="0">TEXT(B8,"dddd")</f>
        <v>fredag</v>
      </c>
      <c r="B8" s="76">
        <f>'Dec-Jan'!B38+1</f>
        <v>44946</v>
      </c>
      <c r="C8" s="77"/>
      <c r="D8" s="78"/>
      <c r="E8" s="79"/>
      <c r="F8" s="80">
        <f>D8-C8-E8</f>
        <v>0</v>
      </c>
      <c r="G8" s="77"/>
      <c r="H8" s="78"/>
      <c r="I8" s="79"/>
      <c r="J8" s="80">
        <f>H8-G8-I8</f>
        <v>0</v>
      </c>
      <c r="K8" s="62"/>
      <c r="L8" s="62"/>
      <c r="M8" s="81"/>
    </row>
    <row r="9" spans="1:13" s="74" customFormat="1" ht="15.75" thickBot="1" x14ac:dyDescent="0.25">
      <c r="A9" s="75" t="str">
        <f t="shared" si="0"/>
        <v>lørdag</v>
      </c>
      <c r="B9" s="82">
        <f>B8+1</f>
        <v>44947</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søndag</v>
      </c>
      <c r="B10" s="82">
        <f t="shared" ref="B10:B38" si="3">B9+1</f>
        <v>44948</v>
      </c>
      <c r="C10" s="88"/>
      <c r="D10" s="89"/>
      <c r="E10" s="90"/>
      <c r="F10" s="86">
        <f t="shared" si="1"/>
        <v>0</v>
      </c>
      <c r="G10" s="88"/>
      <c r="H10" s="89"/>
      <c r="I10" s="90"/>
      <c r="J10" s="86">
        <f t="shared" si="2"/>
        <v>0</v>
      </c>
      <c r="K10" s="63"/>
      <c r="L10" s="63"/>
      <c r="M10" s="87"/>
    </row>
    <row r="11" spans="1:13" s="74" customFormat="1" ht="15.75" thickBot="1" x14ac:dyDescent="0.25">
      <c r="A11" s="75" t="str">
        <f t="shared" si="0"/>
        <v>mandag</v>
      </c>
      <c r="B11" s="82">
        <f t="shared" si="3"/>
        <v>44949</v>
      </c>
      <c r="C11" s="88"/>
      <c r="D11" s="89"/>
      <c r="E11" s="90"/>
      <c r="F11" s="86">
        <f t="shared" si="1"/>
        <v>0</v>
      </c>
      <c r="G11" s="88"/>
      <c r="H11" s="89"/>
      <c r="I11" s="90"/>
      <c r="J11" s="86">
        <f t="shared" si="2"/>
        <v>0</v>
      </c>
      <c r="K11" s="63"/>
      <c r="L11" s="63"/>
      <c r="M11" s="87"/>
    </row>
    <row r="12" spans="1:13" s="74" customFormat="1" ht="15.75" thickBot="1" x14ac:dyDescent="0.25">
      <c r="A12" s="75" t="str">
        <f t="shared" si="0"/>
        <v>tirsdag</v>
      </c>
      <c r="B12" s="82">
        <f t="shared" si="3"/>
        <v>44950</v>
      </c>
      <c r="C12" s="88"/>
      <c r="D12" s="89"/>
      <c r="E12" s="90"/>
      <c r="F12" s="86">
        <f t="shared" si="1"/>
        <v>0</v>
      </c>
      <c r="G12" s="88"/>
      <c r="H12" s="89"/>
      <c r="I12" s="90"/>
      <c r="J12" s="86">
        <f t="shared" si="2"/>
        <v>0</v>
      </c>
      <c r="K12" s="63"/>
      <c r="L12" s="63"/>
      <c r="M12" s="87"/>
    </row>
    <row r="13" spans="1:13" s="74" customFormat="1" ht="15.75" thickBot="1" x14ac:dyDescent="0.25">
      <c r="A13" s="75" t="str">
        <f t="shared" si="0"/>
        <v>onsdag</v>
      </c>
      <c r="B13" s="82">
        <f t="shared" si="3"/>
        <v>44951</v>
      </c>
      <c r="C13" s="88"/>
      <c r="D13" s="89"/>
      <c r="E13" s="90"/>
      <c r="F13" s="86">
        <f t="shared" si="1"/>
        <v>0</v>
      </c>
      <c r="G13" s="88"/>
      <c r="H13" s="89"/>
      <c r="I13" s="90"/>
      <c r="J13" s="86">
        <f t="shared" si="2"/>
        <v>0</v>
      </c>
      <c r="K13" s="63"/>
      <c r="L13" s="63"/>
      <c r="M13" s="87"/>
    </row>
    <row r="14" spans="1:13" s="74" customFormat="1" ht="15.75" thickBot="1" x14ac:dyDescent="0.25">
      <c r="A14" s="75" t="str">
        <f t="shared" si="0"/>
        <v>torsdag</v>
      </c>
      <c r="B14" s="82">
        <f t="shared" si="3"/>
        <v>44952</v>
      </c>
      <c r="C14" s="88"/>
      <c r="D14" s="89"/>
      <c r="E14" s="90"/>
      <c r="F14" s="86">
        <f t="shared" si="1"/>
        <v>0</v>
      </c>
      <c r="G14" s="88"/>
      <c r="H14" s="89"/>
      <c r="I14" s="90"/>
      <c r="J14" s="86">
        <f t="shared" si="2"/>
        <v>0</v>
      </c>
      <c r="K14" s="63"/>
      <c r="L14" s="63"/>
      <c r="M14" s="87"/>
    </row>
    <row r="15" spans="1:13" s="74" customFormat="1" ht="15.75" thickBot="1" x14ac:dyDescent="0.25">
      <c r="A15" s="75" t="str">
        <f t="shared" si="0"/>
        <v>fredag</v>
      </c>
      <c r="B15" s="82">
        <f t="shared" si="3"/>
        <v>44953</v>
      </c>
      <c r="C15" s="88"/>
      <c r="D15" s="89"/>
      <c r="E15" s="90"/>
      <c r="F15" s="86">
        <f t="shared" si="1"/>
        <v>0</v>
      </c>
      <c r="G15" s="88"/>
      <c r="H15" s="89"/>
      <c r="I15" s="90"/>
      <c r="J15" s="86">
        <f t="shared" si="2"/>
        <v>0</v>
      </c>
      <c r="K15" s="63"/>
      <c r="L15" s="63"/>
      <c r="M15" s="87"/>
    </row>
    <row r="16" spans="1:13" s="74" customFormat="1" ht="15.75" thickBot="1" x14ac:dyDescent="0.25">
      <c r="A16" s="75" t="str">
        <f t="shared" si="0"/>
        <v>lørdag</v>
      </c>
      <c r="B16" s="82">
        <f t="shared" si="3"/>
        <v>44954</v>
      </c>
      <c r="C16" s="88"/>
      <c r="D16" s="89"/>
      <c r="E16" s="90"/>
      <c r="F16" s="86">
        <f t="shared" si="1"/>
        <v>0</v>
      </c>
      <c r="G16" s="88"/>
      <c r="H16" s="89"/>
      <c r="I16" s="90"/>
      <c r="J16" s="86">
        <f t="shared" si="2"/>
        <v>0</v>
      </c>
      <c r="K16" s="63"/>
      <c r="L16" s="63"/>
      <c r="M16" s="87"/>
    </row>
    <row r="17" spans="1:13" s="74" customFormat="1" ht="15.75" thickBot="1" x14ac:dyDescent="0.25">
      <c r="A17" s="75" t="str">
        <f t="shared" si="0"/>
        <v>søndag</v>
      </c>
      <c r="B17" s="82">
        <f t="shared" si="3"/>
        <v>44955</v>
      </c>
      <c r="C17" s="88"/>
      <c r="D17" s="89"/>
      <c r="E17" s="90"/>
      <c r="F17" s="86">
        <f t="shared" si="1"/>
        <v>0</v>
      </c>
      <c r="G17" s="88"/>
      <c r="H17" s="89"/>
      <c r="I17" s="90"/>
      <c r="J17" s="86">
        <f t="shared" si="2"/>
        <v>0</v>
      </c>
      <c r="K17" s="63"/>
      <c r="L17" s="63"/>
      <c r="M17" s="87"/>
    </row>
    <row r="18" spans="1:13" s="74" customFormat="1" ht="15.75" thickBot="1" x14ac:dyDescent="0.25">
      <c r="A18" s="75" t="str">
        <f t="shared" si="0"/>
        <v>mandag</v>
      </c>
      <c r="B18" s="82">
        <f>B17+1</f>
        <v>44956</v>
      </c>
      <c r="C18" s="88"/>
      <c r="D18" s="89"/>
      <c r="E18" s="90"/>
      <c r="F18" s="86">
        <f t="shared" si="1"/>
        <v>0</v>
      </c>
      <c r="G18" s="88"/>
      <c r="H18" s="89"/>
      <c r="I18" s="90"/>
      <c r="J18" s="86">
        <f t="shared" si="2"/>
        <v>0</v>
      </c>
      <c r="K18" s="63"/>
      <c r="L18" s="63"/>
      <c r="M18" s="87"/>
    </row>
    <row r="19" spans="1:13" s="74" customFormat="1" ht="15.75" thickBot="1" x14ac:dyDescent="0.25">
      <c r="A19" s="75" t="str">
        <f t="shared" si="0"/>
        <v>tirsdag</v>
      </c>
      <c r="B19" s="82">
        <f t="shared" si="3"/>
        <v>44957</v>
      </c>
      <c r="C19" s="88"/>
      <c r="D19" s="89"/>
      <c r="E19" s="90"/>
      <c r="F19" s="86">
        <f t="shared" si="1"/>
        <v>0</v>
      </c>
      <c r="G19" s="88"/>
      <c r="H19" s="89"/>
      <c r="I19" s="90"/>
      <c r="J19" s="86">
        <f t="shared" si="2"/>
        <v>0</v>
      </c>
      <c r="K19" s="63"/>
      <c r="L19" s="63"/>
      <c r="M19" s="87"/>
    </row>
    <row r="20" spans="1:13" s="74" customFormat="1" ht="15.75" thickBot="1" x14ac:dyDescent="0.25">
      <c r="A20" s="75" t="str">
        <f t="shared" si="0"/>
        <v>onsdag</v>
      </c>
      <c r="B20" s="82">
        <f t="shared" si="3"/>
        <v>44958</v>
      </c>
      <c r="C20" s="88"/>
      <c r="D20" s="89"/>
      <c r="E20" s="90"/>
      <c r="F20" s="86">
        <f t="shared" si="1"/>
        <v>0</v>
      </c>
      <c r="G20" s="88"/>
      <c r="H20" s="89"/>
      <c r="I20" s="90"/>
      <c r="J20" s="86">
        <f t="shared" si="2"/>
        <v>0</v>
      </c>
      <c r="K20" s="63"/>
      <c r="L20" s="63"/>
      <c r="M20" s="87"/>
    </row>
    <row r="21" spans="1:13" s="74" customFormat="1" ht="15.75" thickBot="1" x14ac:dyDescent="0.25">
      <c r="A21" s="75" t="str">
        <f t="shared" si="0"/>
        <v>torsdag</v>
      </c>
      <c r="B21" s="82">
        <f t="shared" si="3"/>
        <v>44959</v>
      </c>
      <c r="C21" s="88"/>
      <c r="D21" s="89"/>
      <c r="E21" s="90"/>
      <c r="F21" s="86">
        <f t="shared" si="1"/>
        <v>0</v>
      </c>
      <c r="G21" s="88"/>
      <c r="H21" s="89"/>
      <c r="I21" s="90"/>
      <c r="J21" s="86">
        <f t="shared" si="2"/>
        <v>0</v>
      </c>
      <c r="K21" s="63"/>
      <c r="L21" s="63"/>
      <c r="M21" s="87"/>
    </row>
    <row r="22" spans="1:13" s="74" customFormat="1" ht="15.75" thickBot="1" x14ac:dyDescent="0.25">
      <c r="A22" s="75" t="str">
        <f t="shared" si="0"/>
        <v>fredag</v>
      </c>
      <c r="B22" s="82">
        <f t="shared" si="3"/>
        <v>44960</v>
      </c>
      <c r="C22" s="88"/>
      <c r="D22" s="89"/>
      <c r="E22" s="90"/>
      <c r="F22" s="86">
        <f t="shared" si="1"/>
        <v>0</v>
      </c>
      <c r="G22" s="88"/>
      <c r="H22" s="89"/>
      <c r="I22" s="90"/>
      <c r="J22" s="86">
        <f t="shared" si="2"/>
        <v>0</v>
      </c>
      <c r="K22" s="63"/>
      <c r="L22" s="63"/>
      <c r="M22" s="87"/>
    </row>
    <row r="23" spans="1:13" s="74" customFormat="1" ht="15.75" thickBot="1" x14ac:dyDescent="0.25">
      <c r="A23" s="75" t="str">
        <f t="shared" si="0"/>
        <v>lørdag</v>
      </c>
      <c r="B23" s="82">
        <f t="shared" si="3"/>
        <v>44961</v>
      </c>
      <c r="C23" s="88"/>
      <c r="D23" s="89"/>
      <c r="E23" s="90"/>
      <c r="F23" s="86">
        <f t="shared" si="1"/>
        <v>0</v>
      </c>
      <c r="G23" s="88"/>
      <c r="H23" s="89"/>
      <c r="I23" s="90"/>
      <c r="J23" s="86">
        <f t="shared" si="2"/>
        <v>0</v>
      </c>
      <c r="K23" s="63"/>
      <c r="L23" s="63"/>
      <c r="M23" s="87"/>
    </row>
    <row r="24" spans="1:13" s="74" customFormat="1" ht="15.75" thickBot="1" x14ac:dyDescent="0.25">
      <c r="A24" s="75" t="str">
        <f t="shared" si="0"/>
        <v>søndag</v>
      </c>
      <c r="B24" s="82">
        <f t="shared" si="3"/>
        <v>44962</v>
      </c>
      <c r="C24" s="88"/>
      <c r="D24" s="89"/>
      <c r="E24" s="90"/>
      <c r="F24" s="86">
        <f t="shared" si="1"/>
        <v>0</v>
      </c>
      <c r="G24" s="88"/>
      <c r="H24" s="89"/>
      <c r="I24" s="90"/>
      <c r="J24" s="86">
        <f t="shared" si="2"/>
        <v>0</v>
      </c>
      <c r="K24" s="63"/>
      <c r="L24" s="63"/>
      <c r="M24" s="87"/>
    </row>
    <row r="25" spans="1:13" s="74" customFormat="1" ht="15.75" thickBot="1" x14ac:dyDescent="0.25">
      <c r="A25" s="75" t="str">
        <f t="shared" si="0"/>
        <v>mandag</v>
      </c>
      <c r="B25" s="82">
        <f t="shared" si="3"/>
        <v>44963</v>
      </c>
      <c r="C25" s="88"/>
      <c r="D25" s="89"/>
      <c r="E25" s="90"/>
      <c r="F25" s="86">
        <f t="shared" si="1"/>
        <v>0</v>
      </c>
      <c r="G25" s="88"/>
      <c r="H25" s="89"/>
      <c r="I25" s="90"/>
      <c r="J25" s="86">
        <f t="shared" si="2"/>
        <v>0</v>
      </c>
      <c r="K25" s="63"/>
      <c r="L25" s="63"/>
      <c r="M25" s="87"/>
    </row>
    <row r="26" spans="1:13" s="74" customFormat="1" ht="15.75" thickBot="1" x14ac:dyDescent="0.25">
      <c r="A26" s="75" t="str">
        <f t="shared" si="0"/>
        <v>tirsdag</v>
      </c>
      <c r="B26" s="82">
        <f t="shared" si="3"/>
        <v>44964</v>
      </c>
      <c r="C26" s="88"/>
      <c r="D26" s="89"/>
      <c r="E26" s="90"/>
      <c r="F26" s="86">
        <f t="shared" si="1"/>
        <v>0</v>
      </c>
      <c r="G26" s="88"/>
      <c r="H26" s="89"/>
      <c r="I26" s="90"/>
      <c r="J26" s="86">
        <f t="shared" si="2"/>
        <v>0</v>
      </c>
      <c r="K26" s="63"/>
      <c r="L26" s="63"/>
      <c r="M26" s="87"/>
    </row>
    <row r="27" spans="1:13" s="74" customFormat="1" ht="15.75" thickBot="1" x14ac:dyDescent="0.25">
      <c r="A27" s="75" t="str">
        <f t="shared" si="0"/>
        <v>onsdag</v>
      </c>
      <c r="B27" s="82">
        <f t="shared" si="3"/>
        <v>44965</v>
      </c>
      <c r="C27" s="88"/>
      <c r="D27" s="89"/>
      <c r="E27" s="90"/>
      <c r="F27" s="86">
        <f t="shared" si="1"/>
        <v>0</v>
      </c>
      <c r="G27" s="88"/>
      <c r="H27" s="89"/>
      <c r="I27" s="90"/>
      <c r="J27" s="86">
        <f t="shared" si="2"/>
        <v>0</v>
      </c>
      <c r="K27" s="63"/>
      <c r="L27" s="63"/>
      <c r="M27" s="87"/>
    </row>
    <row r="28" spans="1:13" s="74" customFormat="1" ht="15.75" thickBot="1" x14ac:dyDescent="0.25">
      <c r="A28" s="75" t="str">
        <f t="shared" si="0"/>
        <v>torsdag</v>
      </c>
      <c r="B28" s="82">
        <f t="shared" si="3"/>
        <v>44966</v>
      </c>
      <c r="C28" s="88"/>
      <c r="D28" s="89"/>
      <c r="E28" s="90"/>
      <c r="F28" s="86">
        <f t="shared" si="1"/>
        <v>0</v>
      </c>
      <c r="G28" s="88"/>
      <c r="H28" s="89"/>
      <c r="I28" s="90"/>
      <c r="J28" s="86">
        <f t="shared" si="2"/>
        <v>0</v>
      </c>
      <c r="K28" s="63"/>
      <c r="L28" s="63"/>
      <c r="M28" s="87"/>
    </row>
    <row r="29" spans="1:13" s="74" customFormat="1" ht="15.75" thickBot="1" x14ac:dyDescent="0.25">
      <c r="A29" s="75" t="str">
        <f t="shared" si="0"/>
        <v>fredag</v>
      </c>
      <c r="B29" s="82">
        <f t="shared" si="3"/>
        <v>44967</v>
      </c>
      <c r="C29" s="88"/>
      <c r="D29" s="89"/>
      <c r="E29" s="90"/>
      <c r="F29" s="86">
        <f t="shared" si="1"/>
        <v>0</v>
      </c>
      <c r="G29" s="88"/>
      <c r="H29" s="89"/>
      <c r="I29" s="90"/>
      <c r="J29" s="86">
        <f t="shared" si="2"/>
        <v>0</v>
      </c>
      <c r="K29" s="63"/>
      <c r="L29" s="63"/>
      <c r="M29" s="87"/>
    </row>
    <row r="30" spans="1:13" s="74" customFormat="1" ht="15.75" thickBot="1" x14ac:dyDescent="0.25">
      <c r="A30" s="75" t="str">
        <f t="shared" si="0"/>
        <v>lørdag</v>
      </c>
      <c r="B30" s="82">
        <f t="shared" si="3"/>
        <v>44968</v>
      </c>
      <c r="C30" s="88"/>
      <c r="D30" s="89"/>
      <c r="E30" s="90"/>
      <c r="F30" s="86">
        <f t="shared" si="1"/>
        <v>0</v>
      </c>
      <c r="G30" s="88"/>
      <c r="H30" s="89"/>
      <c r="I30" s="90"/>
      <c r="J30" s="86">
        <f t="shared" si="2"/>
        <v>0</v>
      </c>
      <c r="K30" s="63"/>
      <c r="L30" s="63"/>
      <c r="M30" s="87"/>
    </row>
    <row r="31" spans="1:13" s="74" customFormat="1" ht="15.75" thickBot="1" x14ac:dyDescent="0.25">
      <c r="A31" s="75" t="str">
        <f t="shared" si="0"/>
        <v>søndag</v>
      </c>
      <c r="B31" s="82">
        <f t="shared" si="3"/>
        <v>44969</v>
      </c>
      <c r="C31" s="88"/>
      <c r="D31" s="89"/>
      <c r="E31" s="90"/>
      <c r="F31" s="86">
        <f t="shared" si="1"/>
        <v>0</v>
      </c>
      <c r="G31" s="88"/>
      <c r="H31" s="89"/>
      <c r="I31" s="90"/>
      <c r="J31" s="86">
        <f t="shared" si="2"/>
        <v>0</v>
      </c>
      <c r="K31" s="63"/>
      <c r="L31" s="63"/>
      <c r="M31" s="87"/>
    </row>
    <row r="32" spans="1:13" s="74" customFormat="1" ht="15.75" thickBot="1" x14ac:dyDescent="0.25">
      <c r="A32" s="75" t="str">
        <f t="shared" si="0"/>
        <v>mandag</v>
      </c>
      <c r="B32" s="82">
        <f t="shared" si="3"/>
        <v>44970</v>
      </c>
      <c r="C32" s="88"/>
      <c r="D32" s="89"/>
      <c r="E32" s="90"/>
      <c r="F32" s="86">
        <f t="shared" si="1"/>
        <v>0</v>
      </c>
      <c r="G32" s="88"/>
      <c r="H32" s="89"/>
      <c r="I32" s="90"/>
      <c r="J32" s="86">
        <f t="shared" si="2"/>
        <v>0</v>
      </c>
      <c r="K32" s="63"/>
      <c r="L32" s="63"/>
      <c r="M32" s="87"/>
    </row>
    <row r="33" spans="1:15" s="74" customFormat="1" ht="15.75" thickBot="1" x14ac:dyDescent="0.25">
      <c r="A33" s="75" t="str">
        <f t="shared" si="0"/>
        <v>tirsdag</v>
      </c>
      <c r="B33" s="82">
        <f t="shared" si="3"/>
        <v>44971</v>
      </c>
      <c r="C33" s="88"/>
      <c r="D33" s="89"/>
      <c r="E33" s="90"/>
      <c r="F33" s="86">
        <f t="shared" si="1"/>
        <v>0</v>
      </c>
      <c r="G33" s="88"/>
      <c r="H33" s="89"/>
      <c r="I33" s="90"/>
      <c r="J33" s="86">
        <f t="shared" si="2"/>
        <v>0</v>
      </c>
      <c r="K33" s="63"/>
      <c r="L33" s="63"/>
      <c r="M33" s="87"/>
    </row>
    <row r="34" spans="1:15" s="74" customFormat="1" ht="15.75" thickBot="1" x14ac:dyDescent="0.25">
      <c r="A34" s="75" t="str">
        <f t="shared" si="0"/>
        <v>onsdag</v>
      </c>
      <c r="B34" s="82">
        <f t="shared" si="3"/>
        <v>44972</v>
      </c>
      <c r="C34" s="88"/>
      <c r="D34" s="89"/>
      <c r="E34" s="90"/>
      <c r="F34" s="86">
        <f t="shared" si="1"/>
        <v>0</v>
      </c>
      <c r="G34" s="88"/>
      <c r="H34" s="89"/>
      <c r="I34" s="90"/>
      <c r="J34" s="86">
        <f t="shared" si="2"/>
        <v>0</v>
      </c>
      <c r="K34" s="63"/>
      <c r="L34" s="63"/>
      <c r="M34" s="87"/>
    </row>
    <row r="35" spans="1:15" s="74" customFormat="1" ht="15.75" thickBot="1" x14ac:dyDescent="0.25">
      <c r="A35" s="75" t="str">
        <f t="shared" si="0"/>
        <v>torsdag</v>
      </c>
      <c r="B35" s="82">
        <f t="shared" si="3"/>
        <v>44973</v>
      </c>
      <c r="C35" s="88"/>
      <c r="D35" s="89"/>
      <c r="E35" s="90"/>
      <c r="F35" s="86">
        <f t="shared" si="1"/>
        <v>0</v>
      </c>
      <c r="G35" s="88"/>
      <c r="H35" s="89"/>
      <c r="I35" s="90"/>
      <c r="J35" s="86">
        <f t="shared" si="2"/>
        <v>0</v>
      </c>
      <c r="K35" s="63"/>
      <c r="L35" s="63"/>
      <c r="M35" s="87"/>
    </row>
    <row r="36" spans="1:15" s="74" customFormat="1" ht="15.75" thickBot="1" x14ac:dyDescent="0.25">
      <c r="A36" s="75" t="str">
        <f t="shared" si="0"/>
        <v>fredag</v>
      </c>
      <c r="B36" s="82">
        <f t="shared" si="3"/>
        <v>44974</v>
      </c>
      <c r="C36" s="88"/>
      <c r="D36" s="89"/>
      <c r="E36" s="90"/>
      <c r="F36" s="86">
        <f t="shared" si="1"/>
        <v>0</v>
      </c>
      <c r="G36" s="88"/>
      <c r="H36" s="89"/>
      <c r="I36" s="90"/>
      <c r="J36" s="86">
        <f t="shared" si="2"/>
        <v>0</v>
      </c>
      <c r="K36" s="63"/>
      <c r="L36" s="63"/>
      <c r="M36" s="87"/>
    </row>
    <row r="37" spans="1:15" s="74" customFormat="1" ht="15.75" thickBot="1" x14ac:dyDescent="0.25">
      <c r="A37" s="75" t="str">
        <f t="shared" si="0"/>
        <v>lørdag</v>
      </c>
      <c r="B37" s="82">
        <f t="shared" si="3"/>
        <v>44975</v>
      </c>
      <c r="C37" s="88"/>
      <c r="D37" s="89"/>
      <c r="E37" s="90"/>
      <c r="F37" s="86">
        <f t="shared" si="1"/>
        <v>0</v>
      </c>
      <c r="G37" s="88"/>
      <c r="H37" s="89"/>
      <c r="I37" s="90"/>
      <c r="J37" s="86">
        <f t="shared" si="2"/>
        <v>0</v>
      </c>
      <c r="K37" s="63"/>
      <c r="L37" s="63"/>
      <c r="M37" s="87"/>
    </row>
    <row r="38" spans="1:15" s="74" customFormat="1" ht="15.75" thickBot="1" x14ac:dyDescent="0.25">
      <c r="A38" s="75" t="str">
        <f t="shared" si="0"/>
        <v>søndag</v>
      </c>
      <c r="B38" s="91">
        <f t="shared" si="3"/>
        <v>44976</v>
      </c>
      <c r="C38" s="92"/>
      <c r="D38" s="93"/>
      <c r="E38" s="94"/>
      <c r="F38" s="95">
        <f t="shared" si="1"/>
        <v>0</v>
      </c>
      <c r="G38" s="92"/>
      <c r="H38" s="93"/>
      <c r="I38" s="94"/>
      <c r="J38" s="95">
        <f t="shared" si="2"/>
        <v>0</v>
      </c>
      <c r="K38" s="64"/>
      <c r="L38" s="64"/>
      <c r="M38" s="96"/>
    </row>
    <row r="39" spans="1:15" s="18" customFormat="1" ht="16.5" thickBot="1" x14ac:dyDescent="0.3">
      <c r="A39" s="39"/>
      <c r="B39" s="39"/>
      <c r="C39" s="41"/>
      <c r="D39" s="41" t="s">
        <v>52</v>
      </c>
      <c r="E39" s="39"/>
      <c r="F39" s="53">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6"/>
  <sheetViews>
    <sheetView topLeftCell="A4" zoomScaleNormal="100" workbookViewId="0">
      <selection activeCell="A31" sqref="A31"/>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49</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'Jan-Feb'!M2+F36</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'Jan-Feb'!M3+J36</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5" si="0">TEXT(B8,"dddd")</f>
        <v>mandag</v>
      </c>
      <c r="B8" s="76">
        <f>'Jan-Feb'!B38+1</f>
        <v>44977</v>
      </c>
      <c r="C8" s="77"/>
      <c r="D8" s="78"/>
      <c r="E8" s="79"/>
      <c r="F8" s="80">
        <f>D8-C8-E8</f>
        <v>0</v>
      </c>
      <c r="G8" s="77"/>
      <c r="H8" s="78"/>
      <c r="I8" s="79"/>
      <c r="J8" s="80">
        <f>H8-G8-I8</f>
        <v>0</v>
      </c>
      <c r="K8" s="62"/>
      <c r="L8" s="62"/>
      <c r="M8" s="81"/>
    </row>
    <row r="9" spans="1:13" s="74" customFormat="1" ht="15.75" thickBot="1" x14ac:dyDescent="0.25">
      <c r="A9" s="75" t="str">
        <f t="shared" si="0"/>
        <v>tirsdag</v>
      </c>
      <c r="B9" s="82">
        <f>B8+1</f>
        <v>44978</v>
      </c>
      <c r="C9" s="83"/>
      <c r="D9" s="84"/>
      <c r="E9" s="85"/>
      <c r="F9" s="86">
        <f t="shared" ref="F9:F35" si="1">D9-C9-E9</f>
        <v>0</v>
      </c>
      <c r="G9" s="83"/>
      <c r="H9" s="84"/>
      <c r="I9" s="85"/>
      <c r="J9" s="86">
        <f t="shared" ref="J9:J35" si="2">H9-G9-I9</f>
        <v>0</v>
      </c>
      <c r="K9" s="63"/>
      <c r="L9" s="63"/>
      <c r="M9" s="87"/>
    </row>
    <row r="10" spans="1:13" s="74" customFormat="1" ht="15.75" thickBot="1" x14ac:dyDescent="0.25">
      <c r="A10" s="75" t="str">
        <f t="shared" si="0"/>
        <v>onsdag</v>
      </c>
      <c r="B10" s="82">
        <f t="shared" ref="B10:B34" si="3">B9+1</f>
        <v>44979</v>
      </c>
      <c r="C10" s="88"/>
      <c r="D10" s="89"/>
      <c r="E10" s="90"/>
      <c r="F10" s="86">
        <f t="shared" si="1"/>
        <v>0</v>
      </c>
      <c r="G10" s="88"/>
      <c r="H10" s="89"/>
      <c r="I10" s="90"/>
      <c r="J10" s="86">
        <f t="shared" si="2"/>
        <v>0</v>
      </c>
      <c r="K10" s="63"/>
      <c r="L10" s="63"/>
      <c r="M10" s="87"/>
    </row>
    <row r="11" spans="1:13" s="74" customFormat="1" ht="15.75" thickBot="1" x14ac:dyDescent="0.25">
      <c r="A11" s="75" t="str">
        <f t="shared" si="0"/>
        <v>torsdag</v>
      </c>
      <c r="B11" s="82">
        <f t="shared" si="3"/>
        <v>44980</v>
      </c>
      <c r="C11" s="88"/>
      <c r="D11" s="89"/>
      <c r="E11" s="90"/>
      <c r="F11" s="86">
        <f t="shared" si="1"/>
        <v>0</v>
      </c>
      <c r="G11" s="88"/>
      <c r="H11" s="89"/>
      <c r="I11" s="90"/>
      <c r="J11" s="86">
        <f t="shared" si="2"/>
        <v>0</v>
      </c>
      <c r="K11" s="63"/>
      <c r="L11" s="63"/>
      <c r="M11" s="87"/>
    </row>
    <row r="12" spans="1:13" s="74" customFormat="1" ht="15.75" thickBot="1" x14ac:dyDescent="0.25">
      <c r="A12" s="75" t="str">
        <f t="shared" si="0"/>
        <v>fredag</v>
      </c>
      <c r="B12" s="82">
        <f t="shared" si="3"/>
        <v>44981</v>
      </c>
      <c r="C12" s="88"/>
      <c r="D12" s="89"/>
      <c r="E12" s="90"/>
      <c r="F12" s="86">
        <f t="shared" si="1"/>
        <v>0</v>
      </c>
      <c r="G12" s="88"/>
      <c r="H12" s="89"/>
      <c r="I12" s="90"/>
      <c r="J12" s="86">
        <f t="shared" si="2"/>
        <v>0</v>
      </c>
      <c r="K12" s="63"/>
      <c r="L12" s="63"/>
      <c r="M12" s="87"/>
    </row>
    <row r="13" spans="1:13" s="74" customFormat="1" ht="15.75" thickBot="1" x14ac:dyDescent="0.25">
      <c r="A13" s="75" t="str">
        <f t="shared" si="0"/>
        <v>lørdag</v>
      </c>
      <c r="B13" s="82">
        <f t="shared" si="3"/>
        <v>44982</v>
      </c>
      <c r="C13" s="88"/>
      <c r="D13" s="89"/>
      <c r="E13" s="90"/>
      <c r="F13" s="86">
        <f t="shared" si="1"/>
        <v>0</v>
      </c>
      <c r="G13" s="88"/>
      <c r="H13" s="89"/>
      <c r="I13" s="90"/>
      <c r="J13" s="86">
        <f t="shared" si="2"/>
        <v>0</v>
      </c>
      <c r="K13" s="63"/>
      <c r="L13" s="63"/>
      <c r="M13" s="87"/>
    </row>
    <row r="14" spans="1:13" s="74" customFormat="1" ht="15.75" thickBot="1" x14ac:dyDescent="0.25">
      <c r="A14" s="75" t="str">
        <f t="shared" si="0"/>
        <v>søndag</v>
      </c>
      <c r="B14" s="82">
        <f t="shared" si="3"/>
        <v>44983</v>
      </c>
      <c r="C14" s="88"/>
      <c r="D14" s="89"/>
      <c r="E14" s="90"/>
      <c r="F14" s="86">
        <f t="shared" si="1"/>
        <v>0</v>
      </c>
      <c r="G14" s="88"/>
      <c r="H14" s="89"/>
      <c r="I14" s="90"/>
      <c r="J14" s="86">
        <f t="shared" si="2"/>
        <v>0</v>
      </c>
      <c r="K14" s="63"/>
      <c r="L14" s="63"/>
      <c r="M14" s="87"/>
    </row>
    <row r="15" spans="1:13" s="74" customFormat="1" ht="15.75" thickBot="1" x14ac:dyDescent="0.25">
      <c r="A15" s="75" t="str">
        <f t="shared" si="0"/>
        <v>mandag</v>
      </c>
      <c r="B15" s="82">
        <f t="shared" si="3"/>
        <v>44984</v>
      </c>
      <c r="C15" s="88"/>
      <c r="D15" s="89"/>
      <c r="E15" s="90"/>
      <c r="F15" s="86">
        <f t="shared" si="1"/>
        <v>0</v>
      </c>
      <c r="G15" s="88"/>
      <c r="H15" s="89"/>
      <c r="I15" s="90"/>
      <c r="J15" s="86">
        <f t="shared" si="2"/>
        <v>0</v>
      </c>
      <c r="K15" s="63"/>
      <c r="L15" s="63"/>
      <c r="M15" s="87"/>
    </row>
    <row r="16" spans="1:13" s="74" customFormat="1" ht="15.75" thickBot="1" x14ac:dyDescent="0.25">
      <c r="A16" s="75" t="str">
        <f t="shared" si="0"/>
        <v>tirsdag</v>
      </c>
      <c r="B16" s="82">
        <f t="shared" si="3"/>
        <v>44985</v>
      </c>
      <c r="C16" s="88"/>
      <c r="D16" s="89"/>
      <c r="E16" s="90"/>
      <c r="F16" s="86">
        <f t="shared" si="1"/>
        <v>0</v>
      </c>
      <c r="G16" s="88"/>
      <c r="H16" s="89"/>
      <c r="I16" s="90"/>
      <c r="J16" s="86">
        <f t="shared" si="2"/>
        <v>0</v>
      </c>
      <c r="K16" s="63"/>
      <c r="L16" s="63"/>
      <c r="M16" s="87"/>
    </row>
    <row r="17" spans="1:13" s="74" customFormat="1" ht="15.75" thickBot="1" x14ac:dyDescent="0.25">
      <c r="A17" s="75" t="str">
        <f t="shared" si="0"/>
        <v>onsdag</v>
      </c>
      <c r="B17" s="82">
        <f t="shared" si="3"/>
        <v>44986</v>
      </c>
      <c r="C17" s="88"/>
      <c r="D17" s="89"/>
      <c r="E17" s="90"/>
      <c r="F17" s="86">
        <f t="shared" si="1"/>
        <v>0</v>
      </c>
      <c r="G17" s="88"/>
      <c r="H17" s="89"/>
      <c r="I17" s="90"/>
      <c r="J17" s="86">
        <f t="shared" si="2"/>
        <v>0</v>
      </c>
      <c r="K17" s="63"/>
      <c r="L17" s="63"/>
      <c r="M17" s="87"/>
    </row>
    <row r="18" spans="1:13" s="74" customFormat="1" ht="15.75" thickBot="1" x14ac:dyDescent="0.25">
      <c r="A18" s="75" t="str">
        <f t="shared" si="0"/>
        <v>torsdag</v>
      </c>
      <c r="B18" s="82">
        <f>B17+1</f>
        <v>44987</v>
      </c>
      <c r="C18" s="88"/>
      <c r="D18" s="89"/>
      <c r="E18" s="90"/>
      <c r="F18" s="86">
        <f t="shared" si="1"/>
        <v>0</v>
      </c>
      <c r="G18" s="88"/>
      <c r="H18" s="89"/>
      <c r="I18" s="90"/>
      <c r="J18" s="86">
        <f t="shared" si="2"/>
        <v>0</v>
      </c>
      <c r="K18" s="63"/>
      <c r="L18" s="63"/>
      <c r="M18" s="87"/>
    </row>
    <row r="19" spans="1:13" s="74" customFormat="1" ht="15.75" thickBot="1" x14ac:dyDescent="0.25">
      <c r="A19" s="75" t="str">
        <f t="shared" si="0"/>
        <v>fredag</v>
      </c>
      <c r="B19" s="82">
        <f t="shared" si="3"/>
        <v>44988</v>
      </c>
      <c r="C19" s="88"/>
      <c r="D19" s="89"/>
      <c r="E19" s="90"/>
      <c r="F19" s="86">
        <f t="shared" si="1"/>
        <v>0</v>
      </c>
      <c r="G19" s="88"/>
      <c r="H19" s="89"/>
      <c r="I19" s="90"/>
      <c r="J19" s="86">
        <f t="shared" si="2"/>
        <v>0</v>
      </c>
      <c r="K19" s="63"/>
      <c r="L19" s="63"/>
      <c r="M19" s="87"/>
    </row>
    <row r="20" spans="1:13" s="74" customFormat="1" ht="15.75" thickBot="1" x14ac:dyDescent="0.25">
      <c r="A20" s="75" t="str">
        <f t="shared" si="0"/>
        <v>lørdag</v>
      </c>
      <c r="B20" s="82">
        <f t="shared" si="3"/>
        <v>44989</v>
      </c>
      <c r="C20" s="88"/>
      <c r="D20" s="89"/>
      <c r="E20" s="90"/>
      <c r="F20" s="86">
        <f t="shared" si="1"/>
        <v>0</v>
      </c>
      <c r="G20" s="88"/>
      <c r="H20" s="89"/>
      <c r="I20" s="90"/>
      <c r="J20" s="86">
        <f t="shared" si="2"/>
        <v>0</v>
      </c>
      <c r="K20" s="63"/>
      <c r="L20" s="63"/>
      <c r="M20" s="87"/>
    </row>
    <row r="21" spans="1:13" s="74" customFormat="1" ht="15.75" thickBot="1" x14ac:dyDescent="0.25">
      <c r="A21" s="75" t="str">
        <f t="shared" si="0"/>
        <v>søndag</v>
      </c>
      <c r="B21" s="82">
        <f t="shared" si="3"/>
        <v>44990</v>
      </c>
      <c r="C21" s="88"/>
      <c r="D21" s="89"/>
      <c r="E21" s="90"/>
      <c r="F21" s="86">
        <f t="shared" si="1"/>
        <v>0</v>
      </c>
      <c r="G21" s="88"/>
      <c r="H21" s="89"/>
      <c r="I21" s="90"/>
      <c r="J21" s="86">
        <f t="shared" si="2"/>
        <v>0</v>
      </c>
      <c r="K21" s="63"/>
      <c r="L21" s="63"/>
      <c r="M21" s="87"/>
    </row>
    <row r="22" spans="1:13" s="74" customFormat="1" ht="15.75" thickBot="1" x14ac:dyDescent="0.25">
      <c r="A22" s="75" t="str">
        <f t="shared" si="0"/>
        <v>mandag</v>
      </c>
      <c r="B22" s="82">
        <f t="shared" si="3"/>
        <v>44991</v>
      </c>
      <c r="C22" s="88"/>
      <c r="D22" s="89"/>
      <c r="E22" s="90"/>
      <c r="F22" s="86">
        <f t="shared" si="1"/>
        <v>0</v>
      </c>
      <c r="G22" s="88"/>
      <c r="H22" s="89"/>
      <c r="I22" s="90"/>
      <c r="J22" s="86">
        <f t="shared" si="2"/>
        <v>0</v>
      </c>
      <c r="K22" s="63"/>
      <c r="L22" s="63"/>
      <c r="M22" s="87"/>
    </row>
    <row r="23" spans="1:13" s="74" customFormat="1" ht="15.75" thickBot="1" x14ac:dyDescent="0.25">
      <c r="A23" s="75" t="str">
        <f t="shared" si="0"/>
        <v>tirsdag</v>
      </c>
      <c r="B23" s="82">
        <f t="shared" si="3"/>
        <v>44992</v>
      </c>
      <c r="C23" s="88"/>
      <c r="D23" s="89"/>
      <c r="E23" s="90"/>
      <c r="F23" s="86">
        <f t="shared" si="1"/>
        <v>0</v>
      </c>
      <c r="G23" s="88"/>
      <c r="H23" s="89"/>
      <c r="I23" s="90"/>
      <c r="J23" s="86">
        <f t="shared" si="2"/>
        <v>0</v>
      </c>
      <c r="K23" s="63"/>
      <c r="L23" s="63"/>
      <c r="M23" s="87"/>
    </row>
    <row r="24" spans="1:13" s="74" customFormat="1" ht="15.75" thickBot="1" x14ac:dyDescent="0.25">
      <c r="A24" s="75" t="str">
        <f t="shared" si="0"/>
        <v>onsdag</v>
      </c>
      <c r="B24" s="82">
        <f t="shared" si="3"/>
        <v>44993</v>
      </c>
      <c r="C24" s="88"/>
      <c r="D24" s="89"/>
      <c r="E24" s="90"/>
      <c r="F24" s="86">
        <f t="shared" si="1"/>
        <v>0</v>
      </c>
      <c r="G24" s="88"/>
      <c r="H24" s="89"/>
      <c r="I24" s="90"/>
      <c r="J24" s="86">
        <f t="shared" si="2"/>
        <v>0</v>
      </c>
      <c r="K24" s="63"/>
      <c r="L24" s="63"/>
      <c r="M24" s="87"/>
    </row>
    <row r="25" spans="1:13" s="74" customFormat="1" ht="15.75" thickBot="1" x14ac:dyDescent="0.25">
      <c r="A25" s="75" t="str">
        <f t="shared" si="0"/>
        <v>torsdag</v>
      </c>
      <c r="B25" s="82">
        <f t="shared" si="3"/>
        <v>44994</v>
      </c>
      <c r="C25" s="88"/>
      <c r="D25" s="89"/>
      <c r="E25" s="90"/>
      <c r="F25" s="86">
        <f t="shared" si="1"/>
        <v>0</v>
      </c>
      <c r="G25" s="88"/>
      <c r="H25" s="89"/>
      <c r="I25" s="90"/>
      <c r="J25" s="86">
        <f t="shared" si="2"/>
        <v>0</v>
      </c>
      <c r="K25" s="63"/>
      <c r="L25" s="63"/>
      <c r="M25" s="87"/>
    </row>
    <row r="26" spans="1:13" s="74" customFormat="1" ht="15.75" thickBot="1" x14ac:dyDescent="0.25">
      <c r="A26" s="75" t="str">
        <f t="shared" si="0"/>
        <v>fredag</v>
      </c>
      <c r="B26" s="82">
        <f t="shared" si="3"/>
        <v>44995</v>
      </c>
      <c r="C26" s="88"/>
      <c r="D26" s="89"/>
      <c r="E26" s="90"/>
      <c r="F26" s="86">
        <f t="shared" si="1"/>
        <v>0</v>
      </c>
      <c r="G26" s="88"/>
      <c r="H26" s="89"/>
      <c r="I26" s="90"/>
      <c r="J26" s="86">
        <f t="shared" si="2"/>
        <v>0</v>
      </c>
      <c r="K26" s="63"/>
      <c r="L26" s="63"/>
      <c r="M26" s="87"/>
    </row>
    <row r="27" spans="1:13" s="74" customFormat="1" ht="15.75" thickBot="1" x14ac:dyDescent="0.25">
      <c r="A27" s="75" t="str">
        <f t="shared" si="0"/>
        <v>lørdag</v>
      </c>
      <c r="B27" s="82">
        <f t="shared" si="3"/>
        <v>44996</v>
      </c>
      <c r="C27" s="88"/>
      <c r="D27" s="89"/>
      <c r="E27" s="90"/>
      <c r="F27" s="86">
        <f t="shared" si="1"/>
        <v>0</v>
      </c>
      <c r="G27" s="88"/>
      <c r="H27" s="89"/>
      <c r="I27" s="90"/>
      <c r="J27" s="86">
        <f t="shared" si="2"/>
        <v>0</v>
      </c>
      <c r="K27" s="63"/>
      <c r="L27" s="63"/>
      <c r="M27" s="87"/>
    </row>
    <row r="28" spans="1:13" s="74" customFormat="1" ht="15.75" thickBot="1" x14ac:dyDescent="0.25">
      <c r="A28" s="75" t="str">
        <f t="shared" si="0"/>
        <v>søndag</v>
      </c>
      <c r="B28" s="82">
        <f t="shared" si="3"/>
        <v>44997</v>
      </c>
      <c r="C28" s="88"/>
      <c r="D28" s="89"/>
      <c r="E28" s="90"/>
      <c r="F28" s="86">
        <f t="shared" si="1"/>
        <v>0</v>
      </c>
      <c r="G28" s="88"/>
      <c r="H28" s="89"/>
      <c r="I28" s="90"/>
      <c r="J28" s="86">
        <f t="shared" si="2"/>
        <v>0</v>
      </c>
      <c r="K28" s="63"/>
      <c r="L28" s="63"/>
      <c r="M28" s="87"/>
    </row>
    <row r="29" spans="1:13" s="74" customFormat="1" ht="15.75" thickBot="1" x14ac:dyDescent="0.25">
      <c r="A29" s="75" t="str">
        <f t="shared" si="0"/>
        <v>mandag</v>
      </c>
      <c r="B29" s="82">
        <f t="shared" si="3"/>
        <v>44998</v>
      </c>
      <c r="C29" s="88"/>
      <c r="D29" s="89"/>
      <c r="E29" s="90"/>
      <c r="F29" s="86">
        <f t="shared" si="1"/>
        <v>0</v>
      </c>
      <c r="G29" s="88"/>
      <c r="H29" s="89"/>
      <c r="I29" s="90"/>
      <c r="J29" s="86">
        <f t="shared" si="2"/>
        <v>0</v>
      </c>
      <c r="K29" s="63"/>
      <c r="L29" s="63"/>
      <c r="M29" s="87"/>
    </row>
    <row r="30" spans="1:13" s="74" customFormat="1" ht="15.75" thickBot="1" x14ac:dyDescent="0.25">
      <c r="A30" s="75" t="str">
        <f t="shared" si="0"/>
        <v>tirsdag</v>
      </c>
      <c r="B30" s="82">
        <f t="shared" si="3"/>
        <v>44999</v>
      </c>
      <c r="C30" s="88"/>
      <c r="D30" s="89"/>
      <c r="E30" s="90"/>
      <c r="F30" s="86">
        <f t="shared" si="1"/>
        <v>0</v>
      </c>
      <c r="G30" s="88"/>
      <c r="H30" s="89"/>
      <c r="I30" s="90"/>
      <c r="J30" s="86">
        <f t="shared" si="2"/>
        <v>0</v>
      </c>
      <c r="K30" s="63"/>
      <c r="L30" s="63"/>
      <c r="M30" s="87"/>
    </row>
    <row r="31" spans="1:13" s="74" customFormat="1" ht="15.75" thickBot="1" x14ac:dyDescent="0.25">
      <c r="A31" s="75" t="str">
        <f t="shared" si="0"/>
        <v>onsdag</v>
      </c>
      <c r="B31" s="82">
        <f t="shared" si="3"/>
        <v>45000</v>
      </c>
      <c r="C31" s="88"/>
      <c r="D31" s="89"/>
      <c r="E31" s="90"/>
      <c r="F31" s="86">
        <f t="shared" si="1"/>
        <v>0</v>
      </c>
      <c r="G31" s="88"/>
      <c r="H31" s="89"/>
      <c r="I31" s="90"/>
      <c r="J31" s="86">
        <f t="shared" si="2"/>
        <v>0</v>
      </c>
      <c r="K31" s="63"/>
      <c r="L31" s="63"/>
      <c r="M31" s="87"/>
    </row>
    <row r="32" spans="1:13" s="74" customFormat="1" ht="15.75" thickBot="1" x14ac:dyDescent="0.25">
      <c r="A32" s="75" t="str">
        <f t="shared" si="0"/>
        <v>torsdag</v>
      </c>
      <c r="B32" s="82">
        <f t="shared" si="3"/>
        <v>45001</v>
      </c>
      <c r="C32" s="88"/>
      <c r="D32" s="89"/>
      <c r="E32" s="90"/>
      <c r="F32" s="86">
        <f t="shared" si="1"/>
        <v>0</v>
      </c>
      <c r="G32" s="88"/>
      <c r="H32" s="89"/>
      <c r="I32" s="90"/>
      <c r="J32" s="86">
        <f t="shared" si="2"/>
        <v>0</v>
      </c>
      <c r="K32" s="63"/>
      <c r="L32" s="63"/>
      <c r="M32" s="87"/>
    </row>
    <row r="33" spans="1:15" s="74" customFormat="1" ht="15.75" thickBot="1" x14ac:dyDescent="0.25">
      <c r="A33" s="75" t="str">
        <f t="shared" si="0"/>
        <v>fredag</v>
      </c>
      <c r="B33" s="82">
        <f t="shared" si="3"/>
        <v>45002</v>
      </c>
      <c r="C33" s="88"/>
      <c r="D33" s="89"/>
      <c r="E33" s="90"/>
      <c r="F33" s="86">
        <f t="shared" si="1"/>
        <v>0</v>
      </c>
      <c r="G33" s="88"/>
      <c r="H33" s="89"/>
      <c r="I33" s="90"/>
      <c r="J33" s="86">
        <f t="shared" si="2"/>
        <v>0</v>
      </c>
      <c r="K33" s="63"/>
      <c r="L33" s="63"/>
      <c r="M33" s="87"/>
    </row>
    <row r="34" spans="1:15" s="74" customFormat="1" ht="15.75" thickBot="1" x14ac:dyDescent="0.25">
      <c r="A34" s="75" t="str">
        <f t="shared" si="0"/>
        <v>lørdag</v>
      </c>
      <c r="B34" s="82">
        <f t="shared" si="3"/>
        <v>45003</v>
      </c>
      <c r="C34" s="88"/>
      <c r="D34" s="89"/>
      <c r="E34" s="90"/>
      <c r="F34" s="86">
        <f t="shared" si="1"/>
        <v>0</v>
      </c>
      <c r="G34" s="88"/>
      <c r="H34" s="89"/>
      <c r="I34" s="90"/>
      <c r="J34" s="86">
        <f t="shared" si="2"/>
        <v>0</v>
      </c>
      <c r="K34" s="63"/>
      <c r="L34" s="63"/>
      <c r="M34" s="87"/>
    </row>
    <row r="35" spans="1:15" s="74" customFormat="1" ht="15.75" thickBot="1" x14ac:dyDescent="0.25">
      <c r="A35" s="75" t="str">
        <f t="shared" si="0"/>
        <v>søndag</v>
      </c>
      <c r="B35" s="91">
        <f>B34+1</f>
        <v>45004</v>
      </c>
      <c r="C35" s="92"/>
      <c r="D35" s="93"/>
      <c r="E35" s="94"/>
      <c r="F35" s="95">
        <f t="shared" si="1"/>
        <v>0</v>
      </c>
      <c r="G35" s="92"/>
      <c r="H35" s="93"/>
      <c r="I35" s="94"/>
      <c r="J35" s="95">
        <f t="shared" si="2"/>
        <v>0</v>
      </c>
      <c r="K35" s="64"/>
      <c r="L35" s="64"/>
      <c r="M35" s="96"/>
    </row>
    <row r="36" spans="1:15" s="18" customFormat="1" ht="16.5" thickBot="1" x14ac:dyDescent="0.3">
      <c r="A36" s="39"/>
      <c r="B36" s="39"/>
      <c r="C36" s="41"/>
      <c r="D36" s="41" t="s">
        <v>52</v>
      </c>
      <c r="E36" s="39"/>
      <c r="F36" s="53">
        <f>SUM(F8:F35)</f>
        <v>0</v>
      </c>
      <c r="G36" s="41"/>
      <c r="H36" s="41" t="s">
        <v>53</v>
      </c>
      <c r="I36" s="39"/>
      <c r="J36" s="54">
        <f>SUM(J8:J35)</f>
        <v>0</v>
      </c>
      <c r="K36" s="60"/>
      <c r="L36" s="60"/>
      <c r="M36" s="39"/>
    </row>
    <row r="37" spans="1:15" s="18" customFormat="1" ht="15" x14ac:dyDescent="0.2">
      <c r="A37" s="39"/>
      <c r="B37" s="39"/>
      <c r="C37" s="39"/>
      <c r="D37" s="39"/>
      <c r="E37" s="39"/>
      <c r="F37" s="39"/>
      <c r="G37" s="39"/>
      <c r="H37" s="39"/>
      <c r="I37" s="39"/>
      <c r="J37" s="39"/>
      <c r="K37" s="60"/>
      <c r="L37" s="60"/>
      <c r="M37" s="39"/>
    </row>
    <row r="38" spans="1:15" s="18" customFormat="1" ht="15.75" x14ac:dyDescent="0.25">
      <c r="A38" s="41" t="s">
        <v>63</v>
      </c>
      <c r="B38" s="39"/>
      <c r="C38" s="39"/>
      <c r="D38" s="39"/>
      <c r="E38" s="39"/>
      <c r="F38" s="39"/>
      <c r="G38" s="39"/>
      <c r="H38" s="39"/>
      <c r="I38" s="39"/>
      <c r="J38" s="39"/>
      <c r="K38" s="60"/>
      <c r="L38" s="60"/>
      <c r="M38" s="39"/>
    </row>
    <row r="39" spans="1:15" s="18" customFormat="1" ht="15" x14ac:dyDescent="0.2">
      <c r="A39" s="39" t="s">
        <v>32</v>
      </c>
      <c r="B39" s="39"/>
      <c r="C39" s="39"/>
      <c r="D39" s="39"/>
      <c r="E39" s="39"/>
      <c r="F39" s="39"/>
      <c r="G39" s="39"/>
      <c r="H39" s="39"/>
      <c r="I39" s="39"/>
      <c r="J39" s="39"/>
      <c r="K39" s="60"/>
      <c r="L39" s="60"/>
      <c r="M39" s="39"/>
    </row>
    <row r="40" spans="1:15" s="18" customFormat="1" ht="15" x14ac:dyDescent="0.2">
      <c r="A40" s="39" t="s">
        <v>33</v>
      </c>
      <c r="B40" s="39"/>
      <c r="C40" s="39"/>
      <c r="D40" s="39"/>
      <c r="E40" s="39"/>
      <c r="F40" s="39"/>
      <c r="G40" s="39"/>
      <c r="H40" s="39"/>
      <c r="I40" s="39"/>
      <c r="J40" s="39"/>
      <c r="K40" s="60"/>
      <c r="L40" s="60"/>
      <c r="M40" s="39"/>
    </row>
    <row r="41" spans="1:15" ht="15" x14ac:dyDescent="0.2">
      <c r="A41" s="39" t="s">
        <v>34</v>
      </c>
      <c r="B41" s="39"/>
      <c r="C41" s="39"/>
      <c r="D41" s="39"/>
      <c r="E41" s="39"/>
      <c r="F41" s="39"/>
      <c r="G41" s="39"/>
      <c r="H41" s="39"/>
      <c r="I41" s="39"/>
      <c r="J41" s="39"/>
      <c r="K41" s="65"/>
      <c r="L41" s="65"/>
      <c r="M41" s="42"/>
      <c r="O41" s="18"/>
    </row>
    <row r="42" spans="1:15" ht="15" x14ac:dyDescent="0.2">
      <c r="A42" s="43" t="s">
        <v>36</v>
      </c>
      <c r="B42" s="42"/>
      <c r="C42" s="42"/>
      <c r="D42" s="42"/>
      <c r="E42" s="42"/>
      <c r="F42" s="39"/>
      <c r="G42" s="39"/>
      <c r="H42" s="39"/>
      <c r="I42" s="39"/>
      <c r="J42" s="39"/>
      <c r="K42" s="65"/>
      <c r="L42" s="65"/>
      <c r="M42" s="39" t="s">
        <v>35</v>
      </c>
    </row>
    <row r="43" spans="1:15" ht="15" x14ac:dyDescent="0.2">
      <c r="A43" s="43" t="s">
        <v>38</v>
      </c>
      <c r="B43" s="42"/>
      <c r="C43" s="42"/>
      <c r="D43" s="42"/>
      <c r="E43" s="42"/>
      <c r="F43" s="42"/>
      <c r="G43" s="42"/>
      <c r="H43" s="42"/>
      <c r="I43" s="42"/>
      <c r="J43" s="42"/>
      <c r="K43" s="65"/>
      <c r="L43" s="65"/>
      <c r="M43" s="39" t="s">
        <v>37</v>
      </c>
    </row>
    <row r="44" spans="1:15" ht="15" x14ac:dyDescent="0.2">
      <c r="F44" s="42"/>
      <c r="G44" s="42"/>
      <c r="H44" s="42"/>
      <c r="I44" s="42"/>
      <c r="J44" s="42"/>
      <c r="K44" s="65"/>
      <c r="L44" s="65"/>
      <c r="M44" s="39" t="s">
        <v>39</v>
      </c>
    </row>
    <row r="45" spans="1:15" ht="15.75" thickBot="1" x14ac:dyDescent="0.25">
      <c r="A45" s="42"/>
      <c r="B45" s="44" t="s">
        <v>41</v>
      </c>
      <c r="C45" s="45"/>
      <c r="D45" s="45"/>
      <c r="E45" s="45"/>
      <c r="F45" s="45"/>
      <c r="G45" s="51"/>
      <c r="H45" s="51"/>
      <c r="I45" s="51"/>
      <c r="J45" s="51"/>
      <c r="K45" s="65"/>
      <c r="L45" s="65"/>
      <c r="M45" s="39" t="s">
        <v>40</v>
      </c>
    </row>
    <row r="46" spans="1:15" x14ac:dyDescent="0.2">
      <c r="A46" s="42"/>
      <c r="K46" s="65"/>
      <c r="L46" s="65"/>
      <c r="M46"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9"/>
  <sheetViews>
    <sheetView zoomScaleNormal="100" workbookViewId="0">
      <selection activeCell="A25" sqref="A25"/>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50</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'Feb-Mar'!M2+F39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'Feb-Mar'!M3+J39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8" si="0">TEXT(B8,"dddd")</f>
        <v>mandag</v>
      </c>
      <c r="B8" s="76">
        <f>'Feb-Mar'!B35+1</f>
        <v>45005</v>
      </c>
      <c r="C8" s="77"/>
      <c r="D8" s="78"/>
      <c r="E8" s="79"/>
      <c r="F8" s="80">
        <f>D8-C8-E8</f>
        <v>0</v>
      </c>
      <c r="G8" s="77"/>
      <c r="H8" s="78"/>
      <c r="I8" s="79"/>
      <c r="J8" s="80">
        <f>H8-G8-I8</f>
        <v>0</v>
      </c>
      <c r="K8" s="62"/>
      <c r="L8" s="62"/>
      <c r="M8" s="81"/>
    </row>
    <row r="9" spans="1:13" s="74" customFormat="1" ht="15.75" thickBot="1" x14ac:dyDescent="0.25">
      <c r="A9" s="75" t="str">
        <f t="shared" si="0"/>
        <v>tirsdag</v>
      </c>
      <c r="B9" s="82">
        <f>B8+1</f>
        <v>45006</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onsdag</v>
      </c>
      <c r="B10" s="82">
        <f t="shared" ref="B10:B38" si="3">B9+1</f>
        <v>45007</v>
      </c>
      <c r="C10" s="88"/>
      <c r="D10" s="89"/>
      <c r="E10" s="90"/>
      <c r="F10" s="86">
        <f t="shared" si="1"/>
        <v>0</v>
      </c>
      <c r="G10" s="88"/>
      <c r="H10" s="89"/>
      <c r="I10" s="90"/>
      <c r="J10" s="86">
        <f t="shared" si="2"/>
        <v>0</v>
      </c>
      <c r="K10" s="63"/>
      <c r="L10" s="63"/>
      <c r="M10" s="87"/>
    </row>
    <row r="11" spans="1:13" s="74" customFormat="1" ht="15.75" thickBot="1" x14ac:dyDescent="0.25">
      <c r="A11" s="75" t="str">
        <f t="shared" si="0"/>
        <v>torsdag</v>
      </c>
      <c r="B11" s="82">
        <f t="shared" si="3"/>
        <v>45008</v>
      </c>
      <c r="C11" s="88"/>
      <c r="D11" s="89"/>
      <c r="E11" s="90"/>
      <c r="F11" s="86">
        <f t="shared" si="1"/>
        <v>0</v>
      </c>
      <c r="G11" s="88"/>
      <c r="H11" s="89"/>
      <c r="I11" s="90"/>
      <c r="J11" s="86">
        <f t="shared" si="2"/>
        <v>0</v>
      </c>
      <c r="K11" s="63"/>
      <c r="L11" s="63"/>
      <c r="M11" s="87"/>
    </row>
    <row r="12" spans="1:13" s="74" customFormat="1" ht="15.75" thickBot="1" x14ac:dyDescent="0.25">
      <c r="A12" s="75" t="str">
        <f t="shared" si="0"/>
        <v>fredag</v>
      </c>
      <c r="B12" s="82">
        <f t="shared" si="3"/>
        <v>45009</v>
      </c>
      <c r="C12" s="88"/>
      <c r="D12" s="89"/>
      <c r="E12" s="90"/>
      <c r="F12" s="86">
        <f t="shared" si="1"/>
        <v>0</v>
      </c>
      <c r="G12" s="88"/>
      <c r="H12" s="89"/>
      <c r="I12" s="90"/>
      <c r="J12" s="86">
        <f t="shared" si="2"/>
        <v>0</v>
      </c>
      <c r="K12" s="63"/>
      <c r="L12" s="63"/>
      <c r="M12" s="87"/>
    </row>
    <row r="13" spans="1:13" s="74" customFormat="1" ht="15.75" thickBot="1" x14ac:dyDescent="0.25">
      <c r="A13" s="75" t="str">
        <f t="shared" si="0"/>
        <v>lørdag</v>
      </c>
      <c r="B13" s="82">
        <f t="shared" si="3"/>
        <v>45010</v>
      </c>
      <c r="C13" s="88"/>
      <c r="D13" s="89"/>
      <c r="E13" s="90"/>
      <c r="F13" s="86">
        <f t="shared" si="1"/>
        <v>0</v>
      </c>
      <c r="G13" s="88"/>
      <c r="H13" s="89"/>
      <c r="I13" s="90"/>
      <c r="J13" s="86">
        <f t="shared" si="2"/>
        <v>0</v>
      </c>
      <c r="K13" s="63"/>
      <c r="L13" s="63"/>
      <c r="M13" s="87"/>
    </row>
    <row r="14" spans="1:13" s="74" customFormat="1" ht="15.75" thickBot="1" x14ac:dyDescent="0.25">
      <c r="A14" s="75" t="str">
        <f t="shared" si="0"/>
        <v>søndag</v>
      </c>
      <c r="B14" s="82">
        <f t="shared" si="3"/>
        <v>45011</v>
      </c>
      <c r="C14" s="88"/>
      <c r="D14" s="89"/>
      <c r="E14" s="90"/>
      <c r="F14" s="86">
        <f t="shared" si="1"/>
        <v>0</v>
      </c>
      <c r="G14" s="88"/>
      <c r="H14" s="89"/>
      <c r="I14" s="90"/>
      <c r="J14" s="86">
        <f t="shared" si="2"/>
        <v>0</v>
      </c>
      <c r="K14" s="63"/>
      <c r="L14" s="63"/>
      <c r="M14" s="87"/>
    </row>
    <row r="15" spans="1:13" s="74" customFormat="1" ht="15.75" thickBot="1" x14ac:dyDescent="0.25">
      <c r="A15" s="75" t="str">
        <f t="shared" si="0"/>
        <v>mandag</v>
      </c>
      <c r="B15" s="82">
        <f t="shared" si="3"/>
        <v>45012</v>
      </c>
      <c r="C15" s="88"/>
      <c r="D15" s="89"/>
      <c r="E15" s="90"/>
      <c r="F15" s="86">
        <f t="shared" si="1"/>
        <v>0</v>
      </c>
      <c r="G15" s="88"/>
      <c r="H15" s="89"/>
      <c r="I15" s="90"/>
      <c r="J15" s="86">
        <f t="shared" si="2"/>
        <v>0</v>
      </c>
      <c r="K15" s="63"/>
      <c r="L15" s="63"/>
      <c r="M15" s="87"/>
    </row>
    <row r="16" spans="1:13" s="74" customFormat="1" ht="15.75" thickBot="1" x14ac:dyDescent="0.25">
      <c r="A16" s="75" t="str">
        <f t="shared" si="0"/>
        <v>tirsdag</v>
      </c>
      <c r="B16" s="82">
        <f t="shared" si="3"/>
        <v>45013</v>
      </c>
      <c r="C16" s="88"/>
      <c r="D16" s="89"/>
      <c r="E16" s="90"/>
      <c r="F16" s="86">
        <f t="shared" si="1"/>
        <v>0</v>
      </c>
      <c r="G16" s="88"/>
      <c r="H16" s="89"/>
      <c r="I16" s="90"/>
      <c r="J16" s="86">
        <f t="shared" si="2"/>
        <v>0</v>
      </c>
      <c r="K16" s="63"/>
      <c r="L16" s="63"/>
      <c r="M16" s="87"/>
    </row>
    <row r="17" spans="1:13" s="74" customFormat="1" ht="15.75" thickBot="1" x14ac:dyDescent="0.25">
      <c r="A17" s="75" t="str">
        <f t="shared" si="0"/>
        <v>onsdag</v>
      </c>
      <c r="B17" s="82">
        <f t="shared" si="3"/>
        <v>45014</v>
      </c>
      <c r="C17" s="88"/>
      <c r="D17" s="89"/>
      <c r="E17" s="90"/>
      <c r="F17" s="86">
        <f t="shared" si="1"/>
        <v>0</v>
      </c>
      <c r="G17" s="88"/>
      <c r="H17" s="89"/>
      <c r="I17" s="90"/>
      <c r="J17" s="86">
        <f t="shared" si="2"/>
        <v>0</v>
      </c>
      <c r="K17" s="63"/>
      <c r="L17" s="63"/>
      <c r="M17" s="87"/>
    </row>
    <row r="18" spans="1:13" s="74" customFormat="1" ht="15.75" thickBot="1" x14ac:dyDescent="0.25">
      <c r="A18" s="75" t="str">
        <f t="shared" si="0"/>
        <v>torsdag</v>
      </c>
      <c r="B18" s="82">
        <f>B17+1</f>
        <v>45015</v>
      </c>
      <c r="C18" s="88"/>
      <c r="D18" s="89"/>
      <c r="E18" s="90"/>
      <c r="F18" s="86">
        <f t="shared" si="1"/>
        <v>0</v>
      </c>
      <c r="G18" s="88"/>
      <c r="H18" s="89"/>
      <c r="I18" s="90"/>
      <c r="J18" s="86">
        <f t="shared" si="2"/>
        <v>0</v>
      </c>
      <c r="K18" s="63"/>
      <c r="L18" s="63"/>
      <c r="M18" s="87"/>
    </row>
    <row r="19" spans="1:13" s="74" customFormat="1" ht="15.75" thickBot="1" x14ac:dyDescent="0.25">
      <c r="A19" s="75" t="str">
        <f t="shared" si="0"/>
        <v>fredag</v>
      </c>
      <c r="B19" s="82">
        <f t="shared" si="3"/>
        <v>45016</v>
      </c>
      <c r="C19" s="88"/>
      <c r="D19" s="89"/>
      <c r="E19" s="90"/>
      <c r="F19" s="86">
        <f t="shared" si="1"/>
        <v>0</v>
      </c>
      <c r="G19" s="88"/>
      <c r="H19" s="89"/>
      <c r="I19" s="90"/>
      <c r="J19" s="86">
        <f t="shared" si="2"/>
        <v>0</v>
      </c>
      <c r="K19" s="63"/>
      <c r="L19" s="63"/>
      <c r="M19" s="87"/>
    </row>
    <row r="20" spans="1:13" s="74" customFormat="1" ht="15.75" thickBot="1" x14ac:dyDescent="0.25">
      <c r="A20" s="75" t="str">
        <f t="shared" si="0"/>
        <v>lørdag</v>
      </c>
      <c r="B20" s="82">
        <f t="shared" si="3"/>
        <v>45017</v>
      </c>
      <c r="C20" s="88"/>
      <c r="D20" s="89"/>
      <c r="E20" s="90"/>
      <c r="F20" s="86">
        <f t="shared" si="1"/>
        <v>0</v>
      </c>
      <c r="G20" s="88"/>
      <c r="H20" s="89"/>
      <c r="I20" s="90"/>
      <c r="J20" s="86">
        <f t="shared" si="2"/>
        <v>0</v>
      </c>
      <c r="K20" s="63"/>
      <c r="L20" s="63"/>
      <c r="M20" s="87"/>
    </row>
    <row r="21" spans="1:13" s="74" customFormat="1" ht="15.75" thickBot="1" x14ac:dyDescent="0.25">
      <c r="A21" s="75" t="str">
        <f t="shared" si="0"/>
        <v>søndag</v>
      </c>
      <c r="B21" s="82">
        <f t="shared" si="3"/>
        <v>45018</v>
      </c>
      <c r="C21" s="88"/>
      <c r="D21" s="89"/>
      <c r="E21" s="90"/>
      <c r="F21" s="86">
        <f t="shared" si="1"/>
        <v>0</v>
      </c>
      <c r="G21" s="88"/>
      <c r="H21" s="89"/>
      <c r="I21" s="90"/>
      <c r="J21" s="86">
        <f t="shared" si="2"/>
        <v>0</v>
      </c>
      <c r="K21" s="63"/>
      <c r="L21" s="63"/>
      <c r="M21" s="87"/>
    </row>
    <row r="22" spans="1:13" s="74" customFormat="1" ht="15.75" thickBot="1" x14ac:dyDescent="0.25">
      <c r="A22" s="75" t="str">
        <f t="shared" si="0"/>
        <v>mandag</v>
      </c>
      <c r="B22" s="82">
        <f t="shared" si="3"/>
        <v>45019</v>
      </c>
      <c r="C22" s="88"/>
      <c r="D22" s="89"/>
      <c r="E22" s="90"/>
      <c r="F22" s="86">
        <f t="shared" si="1"/>
        <v>0</v>
      </c>
      <c r="G22" s="88"/>
      <c r="H22" s="89"/>
      <c r="I22" s="90"/>
      <c r="J22" s="86">
        <f t="shared" si="2"/>
        <v>0</v>
      </c>
      <c r="K22" s="63"/>
      <c r="L22" s="63"/>
      <c r="M22" s="87"/>
    </row>
    <row r="23" spans="1:13" s="74" customFormat="1" ht="15.75" thickBot="1" x14ac:dyDescent="0.25">
      <c r="A23" s="75" t="str">
        <f t="shared" si="0"/>
        <v>tirsdag</v>
      </c>
      <c r="B23" s="82">
        <f t="shared" si="3"/>
        <v>45020</v>
      </c>
      <c r="C23" s="88"/>
      <c r="D23" s="89"/>
      <c r="E23" s="90"/>
      <c r="F23" s="86">
        <f t="shared" si="1"/>
        <v>0</v>
      </c>
      <c r="G23" s="88"/>
      <c r="H23" s="89"/>
      <c r="I23" s="90"/>
      <c r="J23" s="86">
        <f t="shared" si="2"/>
        <v>0</v>
      </c>
      <c r="K23" s="63"/>
      <c r="L23" s="63"/>
      <c r="M23" s="87"/>
    </row>
    <row r="24" spans="1:13" s="74" customFormat="1" ht="15.75" thickBot="1" x14ac:dyDescent="0.25">
      <c r="A24" s="75" t="str">
        <f t="shared" si="0"/>
        <v>onsdag</v>
      </c>
      <c r="B24" s="82">
        <f t="shared" si="3"/>
        <v>45021</v>
      </c>
      <c r="C24" s="88"/>
      <c r="D24" s="89"/>
      <c r="E24" s="90"/>
      <c r="F24" s="86">
        <f t="shared" si="1"/>
        <v>0</v>
      </c>
      <c r="G24" s="88"/>
      <c r="H24" s="89"/>
      <c r="I24" s="90"/>
      <c r="J24" s="86">
        <f t="shared" si="2"/>
        <v>0</v>
      </c>
      <c r="K24" s="63"/>
      <c r="L24" s="63"/>
      <c r="M24" s="87"/>
    </row>
    <row r="25" spans="1:13" s="74" customFormat="1" ht="15.75" thickBot="1" x14ac:dyDescent="0.25">
      <c r="A25" s="75" t="str">
        <f t="shared" si="0"/>
        <v>torsdag</v>
      </c>
      <c r="B25" s="82">
        <f t="shared" si="3"/>
        <v>45022</v>
      </c>
      <c r="C25" s="88"/>
      <c r="D25" s="89"/>
      <c r="E25" s="90"/>
      <c r="F25" s="86">
        <f t="shared" si="1"/>
        <v>0</v>
      </c>
      <c r="G25" s="88"/>
      <c r="H25" s="89"/>
      <c r="I25" s="90"/>
      <c r="J25" s="86">
        <f t="shared" si="2"/>
        <v>0</v>
      </c>
      <c r="K25" s="63"/>
      <c r="L25" s="63"/>
      <c r="M25" s="87"/>
    </row>
    <row r="26" spans="1:13" s="74" customFormat="1" ht="15.75" thickBot="1" x14ac:dyDescent="0.25">
      <c r="A26" s="75" t="str">
        <f t="shared" si="0"/>
        <v>fredag</v>
      </c>
      <c r="B26" s="82">
        <f t="shared" si="3"/>
        <v>45023</v>
      </c>
      <c r="C26" s="88"/>
      <c r="D26" s="89"/>
      <c r="E26" s="90"/>
      <c r="F26" s="86">
        <f t="shared" si="1"/>
        <v>0</v>
      </c>
      <c r="G26" s="88"/>
      <c r="H26" s="89"/>
      <c r="I26" s="90"/>
      <c r="J26" s="86">
        <f t="shared" si="2"/>
        <v>0</v>
      </c>
      <c r="K26" s="63"/>
      <c r="L26" s="63"/>
      <c r="M26" s="87"/>
    </row>
    <row r="27" spans="1:13" s="74" customFormat="1" ht="15.75" thickBot="1" x14ac:dyDescent="0.25">
      <c r="A27" s="75" t="str">
        <f t="shared" si="0"/>
        <v>lørdag</v>
      </c>
      <c r="B27" s="82">
        <f t="shared" si="3"/>
        <v>45024</v>
      </c>
      <c r="C27" s="88"/>
      <c r="D27" s="89"/>
      <c r="E27" s="90"/>
      <c r="F27" s="86">
        <f t="shared" si="1"/>
        <v>0</v>
      </c>
      <c r="G27" s="88"/>
      <c r="H27" s="89"/>
      <c r="I27" s="90"/>
      <c r="J27" s="86">
        <f t="shared" si="2"/>
        <v>0</v>
      </c>
      <c r="K27" s="63"/>
      <c r="L27" s="63"/>
      <c r="M27" s="87"/>
    </row>
    <row r="28" spans="1:13" s="74" customFormat="1" ht="15.75" thickBot="1" x14ac:dyDescent="0.25">
      <c r="A28" s="75" t="str">
        <f t="shared" si="0"/>
        <v>søndag</v>
      </c>
      <c r="B28" s="82">
        <f t="shared" si="3"/>
        <v>45025</v>
      </c>
      <c r="C28" s="88"/>
      <c r="D28" s="89"/>
      <c r="E28" s="90"/>
      <c r="F28" s="86">
        <f t="shared" si="1"/>
        <v>0</v>
      </c>
      <c r="G28" s="88"/>
      <c r="H28" s="89"/>
      <c r="I28" s="90"/>
      <c r="J28" s="86">
        <f t="shared" si="2"/>
        <v>0</v>
      </c>
      <c r="K28" s="63"/>
      <c r="L28" s="63"/>
      <c r="M28" s="87"/>
    </row>
    <row r="29" spans="1:13" s="74" customFormat="1" ht="15.75" thickBot="1" x14ac:dyDescent="0.25">
      <c r="A29" s="75" t="str">
        <f t="shared" si="0"/>
        <v>mandag</v>
      </c>
      <c r="B29" s="82">
        <f t="shared" si="3"/>
        <v>45026</v>
      </c>
      <c r="C29" s="88"/>
      <c r="D29" s="89"/>
      <c r="E29" s="90"/>
      <c r="F29" s="86">
        <f t="shared" si="1"/>
        <v>0</v>
      </c>
      <c r="G29" s="88"/>
      <c r="H29" s="89"/>
      <c r="I29" s="90"/>
      <c r="J29" s="86">
        <f t="shared" si="2"/>
        <v>0</v>
      </c>
      <c r="K29" s="63"/>
      <c r="L29" s="63"/>
      <c r="M29" s="87"/>
    </row>
    <row r="30" spans="1:13" s="74" customFormat="1" ht="15.75" thickBot="1" x14ac:dyDescent="0.25">
      <c r="A30" s="75" t="str">
        <f t="shared" si="0"/>
        <v>tirsdag</v>
      </c>
      <c r="B30" s="82">
        <f t="shared" si="3"/>
        <v>45027</v>
      </c>
      <c r="C30" s="88"/>
      <c r="D30" s="89"/>
      <c r="E30" s="90"/>
      <c r="F30" s="86">
        <f t="shared" si="1"/>
        <v>0</v>
      </c>
      <c r="G30" s="88"/>
      <c r="H30" s="89"/>
      <c r="I30" s="90"/>
      <c r="J30" s="86">
        <f t="shared" si="2"/>
        <v>0</v>
      </c>
      <c r="K30" s="63"/>
      <c r="L30" s="63"/>
      <c r="M30" s="87"/>
    </row>
    <row r="31" spans="1:13" s="74" customFormat="1" ht="15.75" thickBot="1" x14ac:dyDescent="0.25">
      <c r="A31" s="75" t="str">
        <f t="shared" si="0"/>
        <v>onsdag</v>
      </c>
      <c r="B31" s="82">
        <f t="shared" si="3"/>
        <v>45028</v>
      </c>
      <c r="C31" s="88"/>
      <c r="D31" s="89"/>
      <c r="E31" s="90"/>
      <c r="F31" s="86">
        <f t="shared" si="1"/>
        <v>0</v>
      </c>
      <c r="G31" s="88"/>
      <c r="H31" s="89"/>
      <c r="I31" s="90"/>
      <c r="J31" s="86">
        <f t="shared" si="2"/>
        <v>0</v>
      </c>
      <c r="K31" s="63"/>
      <c r="L31" s="63"/>
      <c r="M31" s="87"/>
    </row>
    <row r="32" spans="1:13" s="74" customFormat="1" ht="15.75" thickBot="1" x14ac:dyDescent="0.25">
      <c r="A32" s="75" t="str">
        <f t="shared" si="0"/>
        <v>torsdag</v>
      </c>
      <c r="B32" s="82">
        <f t="shared" si="3"/>
        <v>45029</v>
      </c>
      <c r="C32" s="88"/>
      <c r="D32" s="89"/>
      <c r="E32" s="90"/>
      <c r="F32" s="86">
        <f t="shared" si="1"/>
        <v>0</v>
      </c>
      <c r="G32" s="88"/>
      <c r="H32" s="89"/>
      <c r="I32" s="90"/>
      <c r="J32" s="86">
        <f t="shared" si="2"/>
        <v>0</v>
      </c>
      <c r="K32" s="63"/>
      <c r="L32" s="63"/>
      <c r="M32" s="87"/>
    </row>
    <row r="33" spans="1:15" s="74" customFormat="1" ht="15.75" thickBot="1" x14ac:dyDescent="0.25">
      <c r="A33" s="75" t="str">
        <f t="shared" si="0"/>
        <v>fredag</v>
      </c>
      <c r="B33" s="82">
        <f t="shared" si="3"/>
        <v>45030</v>
      </c>
      <c r="C33" s="88"/>
      <c r="D33" s="89"/>
      <c r="E33" s="90"/>
      <c r="F33" s="86">
        <f t="shared" si="1"/>
        <v>0</v>
      </c>
      <c r="G33" s="88"/>
      <c r="H33" s="89"/>
      <c r="I33" s="90"/>
      <c r="J33" s="86">
        <f t="shared" si="2"/>
        <v>0</v>
      </c>
      <c r="K33" s="63"/>
      <c r="L33" s="63"/>
      <c r="M33" s="87"/>
    </row>
    <row r="34" spans="1:15" s="74" customFormat="1" ht="15.75" thickBot="1" x14ac:dyDescent="0.25">
      <c r="A34" s="75" t="str">
        <f t="shared" si="0"/>
        <v>lørdag</v>
      </c>
      <c r="B34" s="82">
        <f t="shared" si="3"/>
        <v>45031</v>
      </c>
      <c r="C34" s="88"/>
      <c r="D34" s="89"/>
      <c r="E34" s="90"/>
      <c r="F34" s="86">
        <f t="shared" si="1"/>
        <v>0</v>
      </c>
      <c r="G34" s="88"/>
      <c r="H34" s="89"/>
      <c r="I34" s="90"/>
      <c r="J34" s="86">
        <f t="shared" si="2"/>
        <v>0</v>
      </c>
      <c r="K34" s="63"/>
      <c r="L34" s="63"/>
      <c r="M34" s="87"/>
    </row>
    <row r="35" spans="1:15" s="74" customFormat="1" ht="15.75" thickBot="1" x14ac:dyDescent="0.25">
      <c r="A35" s="75" t="str">
        <f t="shared" si="0"/>
        <v>søndag</v>
      </c>
      <c r="B35" s="82">
        <f t="shared" si="3"/>
        <v>45032</v>
      </c>
      <c r="C35" s="88"/>
      <c r="D35" s="89"/>
      <c r="E35" s="90"/>
      <c r="F35" s="86">
        <f t="shared" si="1"/>
        <v>0</v>
      </c>
      <c r="G35" s="88"/>
      <c r="H35" s="89"/>
      <c r="I35" s="90"/>
      <c r="J35" s="86">
        <f t="shared" si="2"/>
        <v>0</v>
      </c>
      <c r="K35" s="63"/>
      <c r="L35" s="63"/>
      <c r="M35" s="87"/>
    </row>
    <row r="36" spans="1:15" s="74" customFormat="1" ht="15.75" thickBot="1" x14ac:dyDescent="0.25">
      <c r="A36" s="75" t="str">
        <f t="shared" si="0"/>
        <v>mandag</v>
      </c>
      <c r="B36" s="82">
        <f t="shared" si="3"/>
        <v>45033</v>
      </c>
      <c r="C36" s="88"/>
      <c r="D36" s="89"/>
      <c r="E36" s="90"/>
      <c r="F36" s="86">
        <f t="shared" si="1"/>
        <v>0</v>
      </c>
      <c r="G36" s="88"/>
      <c r="H36" s="89"/>
      <c r="I36" s="90"/>
      <c r="J36" s="86">
        <f t="shared" si="2"/>
        <v>0</v>
      </c>
      <c r="K36" s="63"/>
      <c r="L36" s="63"/>
      <c r="M36" s="87"/>
    </row>
    <row r="37" spans="1:15" s="74" customFormat="1" ht="15.75" thickBot="1" x14ac:dyDescent="0.25">
      <c r="A37" s="75" t="str">
        <f t="shared" si="0"/>
        <v>tirsdag</v>
      </c>
      <c r="B37" s="82">
        <f t="shared" si="3"/>
        <v>45034</v>
      </c>
      <c r="C37" s="88"/>
      <c r="D37" s="89"/>
      <c r="E37" s="90"/>
      <c r="F37" s="86">
        <f t="shared" si="1"/>
        <v>0</v>
      </c>
      <c r="G37" s="88"/>
      <c r="H37" s="89"/>
      <c r="I37" s="90"/>
      <c r="J37" s="86">
        <f t="shared" si="2"/>
        <v>0</v>
      </c>
      <c r="K37" s="63"/>
      <c r="L37" s="63"/>
      <c r="M37" s="87"/>
    </row>
    <row r="38" spans="1:15" s="74" customFormat="1" ht="15.75" thickBot="1" x14ac:dyDescent="0.25">
      <c r="A38" s="75" t="str">
        <f t="shared" si="0"/>
        <v>onsdag</v>
      </c>
      <c r="B38" s="91">
        <f t="shared" si="3"/>
        <v>45035</v>
      </c>
      <c r="C38" s="92"/>
      <c r="D38" s="93"/>
      <c r="E38" s="94"/>
      <c r="F38" s="95">
        <f t="shared" si="1"/>
        <v>0</v>
      </c>
      <c r="G38" s="92"/>
      <c r="H38" s="93"/>
      <c r="I38" s="94"/>
      <c r="J38" s="95">
        <f t="shared" si="2"/>
        <v>0</v>
      </c>
      <c r="K38" s="64"/>
      <c r="L38" s="64"/>
      <c r="M38" s="96"/>
    </row>
    <row r="39" spans="1:15" s="18" customFormat="1" ht="16.5" thickBot="1" x14ac:dyDescent="0.3">
      <c r="A39" s="39"/>
      <c r="B39" s="39"/>
      <c r="C39" s="41"/>
      <c r="D39" s="41" t="s">
        <v>52</v>
      </c>
      <c r="E39" s="39"/>
      <c r="F39" s="53">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8"/>
  <sheetViews>
    <sheetView zoomScaleNormal="100" workbookViewId="0">
      <selection activeCell="A34" sqref="A34"/>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74</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'Mar-Apr'!M2+F38</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'Mar-Apr'!M3+J38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7" si="0">TEXT(B8,"dddd")</f>
        <v>torsdag</v>
      </c>
      <c r="B8" s="76">
        <f>'Mar-Apr'!B38+1</f>
        <v>45036</v>
      </c>
      <c r="C8" s="77"/>
      <c r="D8" s="78"/>
      <c r="E8" s="79"/>
      <c r="F8" s="80">
        <f>D8-C8-E8</f>
        <v>0</v>
      </c>
      <c r="G8" s="77"/>
      <c r="H8" s="78"/>
      <c r="I8" s="79"/>
      <c r="J8" s="80">
        <f>H8-G8-I8</f>
        <v>0</v>
      </c>
      <c r="K8" s="62"/>
      <c r="L8" s="62"/>
      <c r="M8" s="81"/>
    </row>
    <row r="9" spans="1:13" s="74" customFormat="1" ht="15.75" thickBot="1" x14ac:dyDescent="0.25">
      <c r="A9" s="75" t="str">
        <f t="shared" si="0"/>
        <v>fredag</v>
      </c>
      <c r="B9" s="82">
        <f>B8+1</f>
        <v>45037</v>
      </c>
      <c r="C9" s="83"/>
      <c r="D9" s="84"/>
      <c r="E9" s="85"/>
      <c r="F9" s="86">
        <f t="shared" ref="F9:F37" si="1">D9-C9-E9</f>
        <v>0</v>
      </c>
      <c r="G9" s="83"/>
      <c r="H9" s="84"/>
      <c r="I9" s="85"/>
      <c r="J9" s="86">
        <f t="shared" ref="J9:J37" si="2">H9-G9-I9</f>
        <v>0</v>
      </c>
      <c r="K9" s="63"/>
      <c r="L9" s="63"/>
      <c r="M9" s="87"/>
    </row>
    <row r="10" spans="1:13" s="74" customFormat="1" ht="15.75" thickBot="1" x14ac:dyDescent="0.25">
      <c r="A10" s="75" t="str">
        <f t="shared" si="0"/>
        <v>lørdag</v>
      </c>
      <c r="B10" s="82">
        <f t="shared" ref="B10:B36" si="3">B9+1</f>
        <v>45038</v>
      </c>
      <c r="C10" s="88"/>
      <c r="D10" s="89"/>
      <c r="E10" s="90"/>
      <c r="F10" s="86">
        <f t="shared" si="1"/>
        <v>0</v>
      </c>
      <c r="G10" s="88"/>
      <c r="H10" s="89"/>
      <c r="I10" s="90"/>
      <c r="J10" s="86">
        <f t="shared" si="2"/>
        <v>0</v>
      </c>
      <c r="K10" s="63"/>
      <c r="L10" s="63"/>
      <c r="M10" s="87"/>
    </row>
    <row r="11" spans="1:13" s="74" customFormat="1" ht="15.75" thickBot="1" x14ac:dyDescent="0.25">
      <c r="A11" s="75" t="str">
        <f t="shared" si="0"/>
        <v>søndag</v>
      </c>
      <c r="B11" s="82">
        <f t="shared" si="3"/>
        <v>45039</v>
      </c>
      <c r="C11" s="88"/>
      <c r="D11" s="89"/>
      <c r="E11" s="90"/>
      <c r="F11" s="86">
        <f t="shared" si="1"/>
        <v>0</v>
      </c>
      <c r="G11" s="88"/>
      <c r="H11" s="89"/>
      <c r="I11" s="90"/>
      <c r="J11" s="86">
        <f t="shared" si="2"/>
        <v>0</v>
      </c>
      <c r="K11" s="63"/>
      <c r="L11" s="63"/>
      <c r="M11" s="87"/>
    </row>
    <row r="12" spans="1:13" s="74" customFormat="1" ht="15.75" thickBot="1" x14ac:dyDescent="0.25">
      <c r="A12" s="75" t="str">
        <f t="shared" si="0"/>
        <v>mandag</v>
      </c>
      <c r="B12" s="82">
        <f t="shared" si="3"/>
        <v>45040</v>
      </c>
      <c r="C12" s="88"/>
      <c r="D12" s="89"/>
      <c r="E12" s="90"/>
      <c r="F12" s="86">
        <f t="shared" si="1"/>
        <v>0</v>
      </c>
      <c r="G12" s="88"/>
      <c r="H12" s="89"/>
      <c r="I12" s="90"/>
      <c r="J12" s="86">
        <f t="shared" si="2"/>
        <v>0</v>
      </c>
      <c r="K12" s="63"/>
      <c r="L12" s="63"/>
      <c r="M12" s="87"/>
    </row>
    <row r="13" spans="1:13" s="74" customFormat="1" ht="15.75" thickBot="1" x14ac:dyDescent="0.25">
      <c r="A13" s="75" t="str">
        <f t="shared" si="0"/>
        <v>tirsdag</v>
      </c>
      <c r="B13" s="82">
        <f t="shared" si="3"/>
        <v>45041</v>
      </c>
      <c r="C13" s="88"/>
      <c r="D13" s="89"/>
      <c r="E13" s="90"/>
      <c r="F13" s="86">
        <f t="shared" si="1"/>
        <v>0</v>
      </c>
      <c r="G13" s="88"/>
      <c r="H13" s="89"/>
      <c r="I13" s="90"/>
      <c r="J13" s="86">
        <f t="shared" si="2"/>
        <v>0</v>
      </c>
      <c r="K13" s="63"/>
      <c r="L13" s="63"/>
      <c r="M13" s="87"/>
    </row>
    <row r="14" spans="1:13" s="74" customFormat="1" ht="15.75" thickBot="1" x14ac:dyDescent="0.25">
      <c r="A14" s="75" t="str">
        <f t="shared" si="0"/>
        <v>onsdag</v>
      </c>
      <c r="B14" s="82">
        <f t="shared" si="3"/>
        <v>45042</v>
      </c>
      <c r="C14" s="88"/>
      <c r="D14" s="89"/>
      <c r="E14" s="90"/>
      <c r="F14" s="86">
        <f t="shared" si="1"/>
        <v>0</v>
      </c>
      <c r="G14" s="88"/>
      <c r="H14" s="89"/>
      <c r="I14" s="90"/>
      <c r="J14" s="86">
        <f t="shared" si="2"/>
        <v>0</v>
      </c>
      <c r="K14" s="63"/>
      <c r="L14" s="63"/>
      <c r="M14" s="87"/>
    </row>
    <row r="15" spans="1:13" s="74" customFormat="1" ht="15.75" thickBot="1" x14ac:dyDescent="0.25">
      <c r="A15" s="75" t="str">
        <f t="shared" si="0"/>
        <v>torsdag</v>
      </c>
      <c r="B15" s="82">
        <f t="shared" si="3"/>
        <v>45043</v>
      </c>
      <c r="C15" s="88"/>
      <c r="D15" s="89"/>
      <c r="E15" s="90"/>
      <c r="F15" s="86">
        <f t="shared" si="1"/>
        <v>0</v>
      </c>
      <c r="G15" s="88"/>
      <c r="H15" s="89"/>
      <c r="I15" s="90"/>
      <c r="J15" s="86">
        <f t="shared" si="2"/>
        <v>0</v>
      </c>
      <c r="K15" s="63"/>
      <c r="L15" s="63"/>
      <c r="M15" s="87"/>
    </row>
    <row r="16" spans="1:13" s="74" customFormat="1" ht="15.75" thickBot="1" x14ac:dyDescent="0.25">
      <c r="A16" s="75" t="str">
        <f t="shared" si="0"/>
        <v>fredag</v>
      </c>
      <c r="B16" s="82">
        <f t="shared" si="3"/>
        <v>45044</v>
      </c>
      <c r="C16" s="88"/>
      <c r="D16" s="89"/>
      <c r="E16" s="90"/>
      <c r="F16" s="86">
        <f t="shared" si="1"/>
        <v>0</v>
      </c>
      <c r="G16" s="88"/>
      <c r="H16" s="89"/>
      <c r="I16" s="90"/>
      <c r="J16" s="86">
        <f t="shared" si="2"/>
        <v>0</v>
      </c>
      <c r="K16" s="63"/>
      <c r="L16" s="63"/>
      <c r="M16" s="87"/>
    </row>
    <row r="17" spans="1:13" s="74" customFormat="1" ht="15.75" thickBot="1" x14ac:dyDescent="0.25">
      <c r="A17" s="75" t="str">
        <f t="shared" si="0"/>
        <v>lørdag</v>
      </c>
      <c r="B17" s="82">
        <f t="shared" si="3"/>
        <v>45045</v>
      </c>
      <c r="C17" s="88"/>
      <c r="D17" s="89"/>
      <c r="E17" s="90"/>
      <c r="F17" s="86">
        <f t="shared" si="1"/>
        <v>0</v>
      </c>
      <c r="G17" s="88"/>
      <c r="H17" s="89"/>
      <c r="I17" s="90"/>
      <c r="J17" s="86">
        <f t="shared" si="2"/>
        <v>0</v>
      </c>
      <c r="K17" s="63"/>
      <c r="L17" s="63"/>
      <c r="M17" s="87"/>
    </row>
    <row r="18" spans="1:13" s="74" customFormat="1" ht="15.75" thickBot="1" x14ac:dyDescent="0.25">
      <c r="A18" s="75" t="str">
        <f t="shared" si="0"/>
        <v>søndag</v>
      </c>
      <c r="B18" s="82">
        <f>B17+1</f>
        <v>45046</v>
      </c>
      <c r="C18" s="88"/>
      <c r="D18" s="89"/>
      <c r="E18" s="90"/>
      <c r="F18" s="86">
        <f t="shared" si="1"/>
        <v>0</v>
      </c>
      <c r="G18" s="88"/>
      <c r="H18" s="89"/>
      <c r="I18" s="90"/>
      <c r="J18" s="86">
        <f t="shared" si="2"/>
        <v>0</v>
      </c>
      <c r="K18" s="63"/>
      <c r="L18" s="63"/>
      <c r="M18" s="87"/>
    </row>
    <row r="19" spans="1:13" s="74" customFormat="1" ht="15.75" thickBot="1" x14ac:dyDescent="0.25">
      <c r="A19" s="75" t="str">
        <f t="shared" si="0"/>
        <v>mandag</v>
      </c>
      <c r="B19" s="82">
        <f t="shared" si="3"/>
        <v>45047</v>
      </c>
      <c r="C19" s="88"/>
      <c r="D19" s="89"/>
      <c r="E19" s="90"/>
      <c r="F19" s="86">
        <f t="shared" si="1"/>
        <v>0</v>
      </c>
      <c r="G19" s="88"/>
      <c r="H19" s="89"/>
      <c r="I19" s="90"/>
      <c r="J19" s="86">
        <f t="shared" si="2"/>
        <v>0</v>
      </c>
      <c r="K19" s="63"/>
      <c r="L19" s="63"/>
      <c r="M19" s="87"/>
    </row>
    <row r="20" spans="1:13" s="74" customFormat="1" ht="15.75" thickBot="1" x14ac:dyDescent="0.25">
      <c r="A20" s="75" t="str">
        <f t="shared" si="0"/>
        <v>tirsdag</v>
      </c>
      <c r="B20" s="82">
        <f t="shared" si="3"/>
        <v>45048</v>
      </c>
      <c r="C20" s="88"/>
      <c r="D20" s="89"/>
      <c r="E20" s="90"/>
      <c r="F20" s="86">
        <f t="shared" si="1"/>
        <v>0</v>
      </c>
      <c r="G20" s="88"/>
      <c r="H20" s="89"/>
      <c r="I20" s="90"/>
      <c r="J20" s="86">
        <f t="shared" si="2"/>
        <v>0</v>
      </c>
      <c r="K20" s="63"/>
      <c r="L20" s="63"/>
      <c r="M20" s="87"/>
    </row>
    <row r="21" spans="1:13" s="74" customFormat="1" ht="15.75" thickBot="1" x14ac:dyDescent="0.25">
      <c r="A21" s="75" t="str">
        <f t="shared" si="0"/>
        <v>onsdag</v>
      </c>
      <c r="B21" s="82">
        <f t="shared" si="3"/>
        <v>45049</v>
      </c>
      <c r="C21" s="88"/>
      <c r="D21" s="89"/>
      <c r="E21" s="90"/>
      <c r="F21" s="86">
        <f t="shared" si="1"/>
        <v>0</v>
      </c>
      <c r="G21" s="88"/>
      <c r="H21" s="89"/>
      <c r="I21" s="90"/>
      <c r="J21" s="86">
        <f t="shared" si="2"/>
        <v>0</v>
      </c>
      <c r="K21" s="63"/>
      <c r="L21" s="63"/>
      <c r="M21" s="87"/>
    </row>
    <row r="22" spans="1:13" s="74" customFormat="1" ht="15.75" thickBot="1" x14ac:dyDescent="0.25">
      <c r="A22" s="75" t="str">
        <f t="shared" si="0"/>
        <v>torsdag</v>
      </c>
      <c r="B22" s="82">
        <f t="shared" si="3"/>
        <v>45050</v>
      </c>
      <c r="C22" s="88"/>
      <c r="D22" s="89"/>
      <c r="E22" s="90"/>
      <c r="F22" s="86">
        <f t="shared" si="1"/>
        <v>0</v>
      </c>
      <c r="G22" s="88"/>
      <c r="H22" s="89"/>
      <c r="I22" s="90"/>
      <c r="J22" s="86">
        <f t="shared" si="2"/>
        <v>0</v>
      </c>
      <c r="K22" s="63"/>
      <c r="L22" s="63"/>
      <c r="M22" s="87"/>
    </row>
    <row r="23" spans="1:13" s="74" customFormat="1" ht="15.75" thickBot="1" x14ac:dyDescent="0.25">
      <c r="A23" s="75" t="str">
        <f t="shared" si="0"/>
        <v>fredag</v>
      </c>
      <c r="B23" s="82">
        <f t="shared" si="3"/>
        <v>45051</v>
      </c>
      <c r="C23" s="88"/>
      <c r="D23" s="89"/>
      <c r="E23" s="90"/>
      <c r="F23" s="86">
        <f t="shared" si="1"/>
        <v>0</v>
      </c>
      <c r="G23" s="88"/>
      <c r="H23" s="89"/>
      <c r="I23" s="90"/>
      <c r="J23" s="86">
        <f t="shared" si="2"/>
        <v>0</v>
      </c>
      <c r="K23" s="63"/>
      <c r="L23" s="63"/>
      <c r="M23" s="87"/>
    </row>
    <row r="24" spans="1:13" s="74" customFormat="1" ht="15.75" thickBot="1" x14ac:dyDescent="0.25">
      <c r="A24" s="75" t="str">
        <f t="shared" si="0"/>
        <v>lørdag</v>
      </c>
      <c r="B24" s="82">
        <f t="shared" si="3"/>
        <v>45052</v>
      </c>
      <c r="C24" s="88"/>
      <c r="D24" s="89"/>
      <c r="E24" s="90"/>
      <c r="F24" s="86">
        <f t="shared" si="1"/>
        <v>0</v>
      </c>
      <c r="G24" s="88"/>
      <c r="H24" s="89"/>
      <c r="I24" s="90"/>
      <c r="J24" s="86">
        <f t="shared" si="2"/>
        <v>0</v>
      </c>
      <c r="K24" s="63"/>
      <c r="L24" s="63"/>
      <c r="M24" s="87"/>
    </row>
    <row r="25" spans="1:13" s="74" customFormat="1" ht="15.75" thickBot="1" x14ac:dyDescent="0.25">
      <c r="A25" s="75" t="str">
        <f t="shared" si="0"/>
        <v>søndag</v>
      </c>
      <c r="B25" s="82">
        <f t="shared" si="3"/>
        <v>45053</v>
      </c>
      <c r="C25" s="88"/>
      <c r="D25" s="89"/>
      <c r="E25" s="90"/>
      <c r="F25" s="86">
        <f t="shared" si="1"/>
        <v>0</v>
      </c>
      <c r="G25" s="88"/>
      <c r="H25" s="89"/>
      <c r="I25" s="90"/>
      <c r="J25" s="86">
        <f t="shared" si="2"/>
        <v>0</v>
      </c>
      <c r="K25" s="63"/>
      <c r="L25" s="63"/>
      <c r="M25" s="87"/>
    </row>
    <row r="26" spans="1:13" s="74" customFormat="1" ht="15.75" thickBot="1" x14ac:dyDescent="0.25">
      <c r="A26" s="75" t="str">
        <f t="shared" si="0"/>
        <v>mandag</v>
      </c>
      <c r="B26" s="82">
        <f t="shared" si="3"/>
        <v>45054</v>
      </c>
      <c r="C26" s="88"/>
      <c r="D26" s="89"/>
      <c r="E26" s="90"/>
      <c r="F26" s="86">
        <f t="shared" si="1"/>
        <v>0</v>
      </c>
      <c r="G26" s="88"/>
      <c r="H26" s="89"/>
      <c r="I26" s="90"/>
      <c r="J26" s="86">
        <f t="shared" si="2"/>
        <v>0</v>
      </c>
      <c r="K26" s="63"/>
      <c r="L26" s="63"/>
      <c r="M26" s="87"/>
    </row>
    <row r="27" spans="1:13" s="74" customFormat="1" ht="15.75" thickBot="1" x14ac:dyDescent="0.25">
      <c r="A27" s="75" t="str">
        <f t="shared" si="0"/>
        <v>tirsdag</v>
      </c>
      <c r="B27" s="82">
        <f t="shared" si="3"/>
        <v>45055</v>
      </c>
      <c r="C27" s="88"/>
      <c r="D27" s="89"/>
      <c r="E27" s="90"/>
      <c r="F27" s="86">
        <f t="shared" si="1"/>
        <v>0</v>
      </c>
      <c r="G27" s="88"/>
      <c r="H27" s="89"/>
      <c r="I27" s="90"/>
      <c r="J27" s="86">
        <f t="shared" si="2"/>
        <v>0</v>
      </c>
      <c r="K27" s="63"/>
      <c r="L27" s="63"/>
      <c r="M27" s="87"/>
    </row>
    <row r="28" spans="1:13" s="74" customFormat="1" ht="15.75" thickBot="1" x14ac:dyDescent="0.25">
      <c r="A28" s="75" t="str">
        <f t="shared" si="0"/>
        <v>onsdag</v>
      </c>
      <c r="B28" s="82">
        <f t="shared" si="3"/>
        <v>45056</v>
      </c>
      <c r="C28" s="88"/>
      <c r="D28" s="89"/>
      <c r="E28" s="90"/>
      <c r="F28" s="86">
        <f t="shared" si="1"/>
        <v>0</v>
      </c>
      <c r="G28" s="88"/>
      <c r="H28" s="89"/>
      <c r="I28" s="90"/>
      <c r="J28" s="86">
        <f t="shared" si="2"/>
        <v>0</v>
      </c>
      <c r="K28" s="63"/>
      <c r="L28" s="63"/>
      <c r="M28" s="87"/>
    </row>
    <row r="29" spans="1:13" s="74" customFormat="1" ht="15.75" thickBot="1" x14ac:dyDescent="0.25">
      <c r="A29" s="75" t="str">
        <f t="shared" si="0"/>
        <v>torsdag</v>
      </c>
      <c r="B29" s="82">
        <f t="shared" si="3"/>
        <v>45057</v>
      </c>
      <c r="C29" s="88"/>
      <c r="D29" s="89"/>
      <c r="E29" s="90"/>
      <c r="F29" s="86">
        <f t="shared" si="1"/>
        <v>0</v>
      </c>
      <c r="G29" s="88"/>
      <c r="H29" s="89"/>
      <c r="I29" s="90"/>
      <c r="J29" s="86">
        <f t="shared" si="2"/>
        <v>0</v>
      </c>
      <c r="K29" s="63"/>
      <c r="L29" s="63"/>
      <c r="M29" s="87"/>
    </row>
    <row r="30" spans="1:13" s="74" customFormat="1" ht="15.75" thickBot="1" x14ac:dyDescent="0.25">
      <c r="A30" s="75" t="str">
        <f t="shared" si="0"/>
        <v>fredag</v>
      </c>
      <c r="B30" s="82">
        <f t="shared" si="3"/>
        <v>45058</v>
      </c>
      <c r="C30" s="88"/>
      <c r="D30" s="89"/>
      <c r="E30" s="90"/>
      <c r="F30" s="86">
        <f t="shared" si="1"/>
        <v>0</v>
      </c>
      <c r="G30" s="88"/>
      <c r="H30" s="89"/>
      <c r="I30" s="90"/>
      <c r="J30" s="86">
        <f t="shared" si="2"/>
        <v>0</v>
      </c>
      <c r="K30" s="63"/>
      <c r="L30" s="63"/>
      <c r="M30" s="87"/>
    </row>
    <row r="31" spans="1:13" s="74" customFormat="1" ht="15.75" thickBot="1" x14ac:dyDescent="0.25">
      <c r="A31" s="75" t="str">
        <f t="shared" si="0"/>
        <v>lørdag</v>
      </c>
      <c r="B31" s="82">
        <f t="shared" si="3"/>
        <v>45059</v>
      </c>
      <c r="C31" s="88"/>
      <c r="D31" s="89"/>
      <c r="E31" s="90"/>
      <c r="F31" s="86">
        <f t="shared" si="1"/>
        <v>0</v>
      </c>
      <c r="G31" s="88"/>
      <c r="H31" s="89"/>
      <c r="I31" s="90"/>
      <c r="J31" s="86">
        <f t="shared" si="2"/>
        <v>0</v>
      </c>
      <c r="K31" s="63"/>
      <c r="L31" s="63"/>
      <c r="M31" s="87"/>
    </row>
    <row r="32" spans="1:13" s="74" customFormat="1" ht="15.75" thickBot="1" x14ac:dyDescent="0.25">
      <c r="A32" s="75" t="str">
        <f t="shared" si="0"/>
        <v>søndag</v>
      </c>
      <c r="B32" s="82">
        <f t="shared" si="3"/>
        <v>45060</v>
      </c>
      <c r="C32" s="88"/>
      <c r="D32" s="89"/>
      <c r="E32" s="90"/>
      <c r="F32" s="86">
        <f t="shared" si="1"/>
        <v>0</v>
      </c>
      <c r="G32" s="88"/>
      <c r="H32" s="89"/>
      <c r="I32" s="90"/>
      <c r="J32" s="86">
        <f t="shared" si="2"/>
        <v>0</v>
      </c>
      <c r="K32" s="63"/>
      <c r="L32" s="63"/>
      <c r="M32" s="87"/>
    </row>
    <row r="33" spans="1:15" s="74" customFormat="1" ht="15.75" thickBot="1" x14ac:dyDescent="0.25">
      <c r="A33" s="75" t="str">
        <f t="shared" si="0"/>
        <v>mandag</v>
      </c>
      <c r="B33" s="82">
        <f t="shared" si="3"/>
        <v>45061</v>
      </c>
      <c r="C33" s="88"/>
      <c r="D33" s="89"/>
      <c r="E33" s="90"/>
      <c r="F33" s="86">
        <f t="shared" si="1"/>
        <v>0</v>
      </c>
      <c r="G33" s="88"/>
      <c r="H33" s="89"/>
      <c r="I33" s="90"/>
      <c r="J33" s="86">
        <f t="shared" si="2"/>
        <v>0</v>
      </c>
      <c r="K33" s="63"/>
      <c r="L33" s="63"/>
      <c r="M33" s="87"/>
    </row>
    <row r="34" spans="1:15" s="74" customFormat="1" ht="15.75" thickBot="1" x14ac:dyDescent="0.25">
      <c r="A34" s="75" t="str">
        <f t="shared" si="0"/>
        <v>tirsdag</v>
      </c>
      <c r="B34" s="82">
        <f t="shared" si="3"/>
        <v>45062</v>
      </c>
      <c r="C34" s="88"/>
      <c r="D34" s="89"/>
      <c r="E34" s="90"/>
      <c r="F34" s="86">
        <f t="shared" si="1"/>
        <v>0</v>
      </c>
      <c r="G34" s="88"/>
      <c r="H34" s="89"/>
      <c r="I34" s="90"/>
      <c r="J34" s="86">
        <f t="shared" si="2"/>
        <v>0</v>
      </c>
      <c r="K34" s="63"/>
      <c r="L34" s="63"/>
      <c r="M34" s="87"/>
    </row>
    <row r="35" spans="1:15" s="74" customFormat="1" ht="15.75" thickBot="1" x14ac:dyDescent="0.25">
      <c r="A35" s="75" t="str">
        <f t="shared" si="0"/>
        <v>onsdag</v>
      </c>
      <c r="B35" s="82">
        <f t="shared" si="3"/>
        <v>45063</v>
      </c>
      <c r="C35" s="88"/>
      <c r="D35" s="89"/>
      <c r="E35" s="90"/>
      <c r="F35" s="86">
        <f t="shared" si="1"/>
        <v>0</v>
      </c>
      <c r="G35" s="88"/>
      <c r="H35" s="89"/>
      <c r="I35" s="90"/>
      <c r="J35" s="86">
        <f t="shared" si="2"/>
        <v>0</v>
      </c>
      <c r="K35" s="63"/>
      <c r="L35" s="63"/>
      <c r="M35" s="87"/>
    </row>
    <row r="36" spans="1:15" s="74" customFormat="1" ht="15.75" thickBot="1" x14ac:dyDescent="0.25">
      <c r="A36" s="75" t="str">
        <f t="shared" si="0"/>
        <v>torsdag</v>
      </c>
      <c r="B36" s="82">
        <f t="shared" si="3"/>
        <v>45064</v>
      </c>
      <c r="C36" s="88"/>
      <c r="D36" s="89"/>
      <c r="E36" s="90"/>
      <c r="F36" s="86">
        <f t="shared" si="1"/>
        <v>0</v>
      </c>
      <c r="G36" s="88"/>
      <c r="H36" s="89"/>
      <c r="I36" s="90"/>
      <c r="J36" s="86">
        <f t="shared" si="2"/>
        <v>0</v>
      </c>
      <c r="K36" s="63"/>
      <c r="L36" s="63"/>
      <c r="M36" s="87"/>
    </row>
    <row r="37" spans="1:15" s="74" customFormat="1" ht="15.75" thickBot="1" x14ac:dyDescent="0.25">
      <c r="A37" s="75" t="str">
        <f t="shared" si="0"/>
        <v>fredag</v>
      </c>
      <c r="B37" s="91">
        <f>B36+1</f>
        <v>45065</v>
      </c>
      <c r="C37" s="92"/>
      <c r="D37" s="93"/>
      <c r="E37" s="94"/>
      <c r="F37" s="95">
        <f t="shared" si="1"/>
        <v>0</v>
      </c>
      <c r="G37" s="92"/>
      <c r="H37" s="93"/>
      <c r="I37" s="94"/>
      <c r="J37" s="95">
        <f t="shared" si="2"/>
        <v>0</v>
      </c>
      <c r="K37" s="64"/>
      <c r="L37" s="64"/>
      <c r="M37" s="96"/>
    </row>
    <row r="38" spans="1:15" s="18" customFormat="1" ht="16.5" thickBot="1" x14ac:dyDescent="0.3">
      <c r="A38" s="39"/>
      <c r="B38" s="39"/>
      <c r="C38" s="41"/>
      <c r="D38" s="41" t="s">
        <v>52</v>
      </c>
      <c r="E38" s="39"/>
      <c r="F38" s="53">
        <f>SUM(F8:F37)</f>
        <v>0</v>
      </c>
      <c r="G38" s="41"/>
      <c r="H38" s="41" t="s">
        <v>53</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63</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9"/>
  <sheetViews>
    <sheetView topLeftCell="A3" zoomScaleNormal="100" workbookViewId="0">
      <selection activeCell="A38" sqref="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75</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'Apr-Maj'!M2+F39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'Apr-Maj'!M3+J39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8" si="0">TEXT(B8,"dddd")</f>
        <v>lørdag</v>
      </c>
      <c r="B8" s="76">
        <f>'Apr-Maj'!B37+1</f>
        <v>45066</v>
      </c>
      <c r="C8" s="77"/>
      <c r="D8" s="78"/>
      <c r="E8" s="79"/>
      <c r="F8" s="80">
        <f>D8-C8-E8</f>
        <v>0</v>
      </c>
      <c r="G8" s="77"/>
      <c r="H8" s="78"/>
      <c r="I8" s="79"/>
      <c r="J8" s="80">
        <f>H8-G8-I8</f>
        <v>0</v>
      </c>
      <c r="K8" s="62"/>
      <c r="L8" s="62"/>
      <c r="M8" s="81"/>
    </row>
    <row r="9" spans="1:13" s="74" customFormat="1" ht="15.75" thickBot="1" x14ac:dyDescent="0.25">
      <c r="A9" s="75" t="str">
        <f t="shared" si="0"/>
        <v>søndag</v>
      </c>
      <c r="B9" s="82">
        <f>B8+1</f>
        <v>45067</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mandag</v>
      </c>
      <c r="B10" s="82">
        <f t="shared" ref="B10:B36" si="3">B9+1</f>
        <v>45068</v>
      </c>
      <c r="C10" s="88"/>
      <c r="D10" s="89"/>
      <c r="E10" s="90"/>
      <c r="F10" s="86">
        <f t="shared" si="1"/>
        <v>0</v>
      </c>
      <c r="G10" s="88"/>
      <c r="H10" s="89"/>
      <c r="I10" s="90"/>
      <c r="J10" s="86">
        <f t="shared" si="2"/>
        <v>0</v>
      </c>
      <c r="K10" s="63"/>
      <c r="L10" s="63"/>
      <c r="M10" s="87"/>
    </row>
    <row r="11" spans="1:13" s="74" customFormat="1" ht="15.75" thickBot="1" x14ac:dyDescent="0.25">
      <c r="A11" s="75" t="str">
        <f t="shared" si="0"/>
        <v>tirsdag</v>
      </c>
      <c r="B11" s="82">
        <f t="shared" si="3"/>
        <v>45069</v>
      </c>
      <c r="C11" s="88"/>
      <c r="D11" s="89"/>
      <c r="E11" s="90"/>
      <c r="F11" s="86">
        <f t="shared" si="1"/>
        <v>0</v>
      </c>
      <c r="G11" s="88"/>
      <c r="H11" s="89"/>
      <c r="I11" s="90"/>
      <c r="J11" s="86">
        <f t="shared" si="2"/>
        <v>0</v>
      </c>
      <c r="K11" s="63"/>
      <c r="L11" s="63"/>
      <c r="M11" s="87"/>
    </row>
    <row r="12" spans="1:13" s="74" customFormat="1" ht="15.75" thickBot="1" x14ac:dyDescent="0.25">
      <c r="A12" s="75" t="str">
        <f t="shared" si="0"/>
        <v>onsdag</v>
      </c>
      <c r="B12" s="82">
        <f t="shared" si="3"/>
        <v>45070</v>
      </c>
      <c r="C12" s="88"/>
      <c r="D12" s="89"/>
      <c r="E12" s="90"/>
      <c r="F12" s="86">
        <f t="shared" si="1"/>
        <v>0</v>
      </c>
      <c r="G12" s="88"/>
      <c r="H12" s="89"/>
      <c r="I12" s="90"/>
      <c r="J12" s="86">
        <f t="shared" si="2"/>
        <v>0</v>
      </c>
      <c r="K12" s="63"/>
      <c r="L12" s="63"/>
      <c r="M12" s="87"/>
    </row>
    <row r="13" spans="1:13" s="74" customFormat="1" ht="15.75" thickBot="1" x14ac:dyDescent="0.25">
      <c r="A13" s="75" t="str">
        <f t="shared" si="0"/>
        <v>torsdag</v>
      </c>
      <c r="B13" s="82">
        <f t="shared" si="3"/>
        <v>45071</v>
      </c>
      <c r="C13" s="88"/>
      <c r="D13" s="89"/>
      <c r="E13" s="90"/>
      <c r="F13" s="86">
        <f t="shared" si="1"/>
        <v>0</v>
      </c>
      <c r="G13" s="88"/>
      <c r="H13" s="89"/>
      <c r="I13" s="90"/>
      <c r="J13" s="86">
        <f t="shared" si="2"/>
        <v>0</v>
      </c>
      <c r="K13" s="63"/>
      <c r="L13" s="63"/>
      <c r="M13" s="87"/>
    </row>
    <row r="14" spans="1:13" s="74" customFormat="1" ht="15.75" thickBot="1" x14ac:dyDescent="0.25">
      <c r="A14" s="75" t="str">
        <f t="shared" si="0"/>
        <v>fredag</v>
      </c>
      <c r="B14" s="82">
        <f t="shared" si="3"/>
        <v>45072</v>
      </c>
      <c r="C14" s="88"/>
      <c r="D14" s="89"/>
      <c r="E14" s="90"/>
      <c r="F14" s="86">
        <f t="shared" si="1"/>
        <v>0</v>
      </c>
      <c r="G14" s="88"/>
      <c r="H14" s="89"/>
      <c r="I14" s="90"/>
      <c r="J14" s="86">
        <f t="shared" si="2"/>
        <v>0</v>
      </c>
      <c r="K14" s="63"/>
      <c r="L14" s="63"/>
      <c r="M14" s="87"/>
    </row>
    <row r="15" spans="1:13" s="74" customFormat="1" ht="15.75" thickBot="1" x14ac:dyDescent="0.25">
      <c r="A15" s="75" t="str">
        <f t="shared" si="0"/>
        <v>lørdag</v>
      </c>
      <c r="B15" s="82">
        <f t="shared" si="3"/>
        <v>45073</v>
      </c>
      <c r="C15" s="88"/>
      <c r="D15" s="89"/>
      <c r="E15" s="90"/>
      <c r="F15" s="86">
        <f t="shared" si="1"/>
        <v>0</v>
      </c>
      <c r="G15" s="88"/>
      <c r="H15" s="89"/>
      <c r="I15" s="90"/>
      <c r="J15" s="86">
        <f t="shared" si="2"/>
        <v>0</v>
      </c>
      <c r="K15" s="63"/>
      <c r="L15" s="63"/>
      <c r="M15" s="87"/>
    </row>
    <row r="16" spans="1:13" s="74" customFormat="1" ht="15.75" thickBot="1" x14ac:dyDescent="0.25">
      <c r="A16" s="75" t="str">
        <f t="shared" si="0"/>
        <v>søndag</v>
      </c>
      <c r="B16" s="82">
        <f t="shared" si="3"/>
        <v>45074</v>
      </c>
      <c r="C16" s="88"/>
      <c r="D16" s="89"/>
      <c r="E16" s="90"/>
      <c r="F16" s="86">
        <f t="shared" si="1"/>
        <v>0</v>
      </c>
      <c r="G16" s="88"/>
      <c r="H16" s="89"/>
      <c r="I16" s="90"/>
      <c r="J16" s="86">
        <f t="shared" si="2"/>
        <v>0</v>
      </c>
      <c r="K16" s="63"/>
      <c r="L16" s="63"/>
      <c r="M16" s="87"/>
    </row>
    <row r="17" spans="1:13" s="74" customFormat="1" ht="15.75" thickBot="1" x14ac:dyDescent="0.25">
      <c r="A17" s="75" t="str">
        <f t="shared" si="0"/>
        <v>mandag</v>
      </c>
      <c r="B17" s="82">
        <f t="shared" si="3"/>
        <v>45075</v>
      </c>
      <c r="C17" s="88"/>
      <c r="D17" s="89"/>
      <c r="E17" s="90"/>
      <c r="F17" s="86">
        <f t="shared" si="1"/>
        <v>0</v>
      </c>
      <c r="G17" s="88"/>
      <c r="H17" s="89"/>
      <c r="I17" s="90"/>
      <c r="J17" s="86">
        <f t="shared" si="2"/>
        <v>0</v>
      </c>
      <c r="K17" s="63"/>
      <c r="L17" s="63"/>
      <c r="M17" s="87"/>
    </row>
    <row r="18" spans="1:13" s="74" customFormat="1" ht="15.75" thickBot="1" x14ac:dyDescent="0.25">
      <c r="A18" s="75" t="str">
        <f t="shared" si="0"/>
        <v>tirsdag</v>
      </c>
      <c r="B18" s="82">
        <f>B17+1</f>
        <v>45076</v>
      </c>
      <c r="C18" s="88"/>
      <c r="D18" s="89"/>
      <c r="E18" s="90"/>
      <c r="F18" s="86">
        <f t="shared" si="1"/>
        <v>0</v>
      </c>
      <c r="G18" s="88"/>
      <c r="H18" s="89"/>
      <c r="I18" s="90"/>
      <c r="J18" s="86">
        <f t="shared" si="2"/>
        <v>0</v>
      </c>
      <c r="K18" s="63"/>
      <c r="L18" s="63"/>
      <c r="M18" s="87"/>
    </row>
    <row r="19" spans="1:13" s="74" customFormat="1" ht="15.75" thickBot="1" x14ac:dyDescent="0.25">
      <c r="A19" s="75" t="str">
        <f t="shared" si="0"/>
        <v>onsdag</v>
      </c>
      <c r="B19" s="82">
        <f t="shared" si="3"/>
        <v>45077</v>
      </c>
      <c r="C19" s="88"/>
      <c r="D19" s="89"/>
      <c r="E19" s="90"/>
      <c r="F19" s="86">
        <f t="shared" si="1"/>
        <v>0</v>
      </c>
      <c r="G19" s="88"/>
      <c r="H19" s="89"/>
      <c r="I19" s="90"/>
      <c r="J19" s="86">
        <f t="shared" si="2"/>
        <v>0</v>
      </c>
      <c r="K19" s="63"/>
      <c r="L19" s="63"/>
      <c r="M19" s="87"/>
    </row>
    <row r="20" spans="1:13" s="74" customFormat="1" ht="15.75" thickBot="1" x14ac:dyDescent="0.25">
      <c r="A20" s="75" t="str">
        <f t="shared" si="0"/>
        <v>torsdag</v>
      </c>
      <c r="B20" s="82">
        <f t="shared" si="3"/>
        <v>45078</v>
      </c>
      <c r="C20" s="88"/>
      <c r="D20" s="89"/>
      <c r="E20" s="90"/>
      <c r="F20" s="86">
        <f t="shared" si="1"/>
        <v>0</v>
      </c>
      <c r="G20" s="88"/>
      <c r="H20" s="89"/>
      <c r="I20" s="90"/>
      <c r="J20" s="86">
        <f t="shared" si="2"/>
        <v>0</v>
      </c>
      <c r="K20" s="63"/>
      <c r="L20" s="63"/>
      <c r="M20" s="87"/>
    </row>
    <row r="21" spans="1:13" s="74" customFormat="1" ht="15.75" thickBot="1" x14ac:dyDescent="0.25">
      <c r="A21" s="75" t="str">
        <f t="shared" si="0"/>
        <v>fredag</v>
      </c>
      <c r="B21" s="82">
        <f t="shared" si="3"/>
        <v>45079</v>
      </c>
      <c r="C21" s="88"/>
      <c r="D21" s="89"/>
      <c r="E21" s="90"/>
      <c r="F21" s="86">
        <f t="shared" si="1"/>
        <v>0</v>
      </c>
      <c r="G21" s="88"/>
      <c r="H21" s="89"/>
      <c r="I21" s="90"/>
      <c r="J21" s="86">
        <f t="shared" si="2"/>
        <v>0</v>
      </c>
      <c r="K21" s="63"/>
      <c r="L21" s="63"/>
      <c r="M21" s="87"/>
    </row>
    <row r="22" spans="1:13" s="74" customFormat="1" ht="15.75" thickBot="1" x14ac:dyDescent="0.25">
      <c r="A22" s="75" t="str">
        <f t="shared" si="0"/>
        <v>lørdag</v>
      </c>
      <c r="B22" s="82">
        <f t="shared" si="3"/>
        <v>45080</v>
      </c>
      <c r="C22" s="88"/>
      <c r="D22" s="89"/>
      <c r="E22" s="90"/>
      <c r="F22" s="86">
        <f t="shared" si="1"/>
        <v>0</v>
      </c>
      <c r="G22" s="88"/>
      <c r="H22" s="89"/>
      <c r="I22" s="90"/>
      <c r="J22" s="86">
        <f t="shared" si="2"/>
        <v>0</v>
      </c>
      <c r="K22" s="63"/>
      <c r="L22" s="63"/>
      <c r="M22" s="87"/>
    </row>
    <row r="23" spans="1:13" s="74" customFormat="1" ht="15.75" thickBot="1" x14ac:dyDescent="0.25">
      <c r="A23" s="75" t="str">
        <f t="shared" si="0"/>
        <v>søndag</v>
      </c>
      <c r="B23" s="82">
        <f t="shared" si="3"/>
        <v>45081</v>
      </c>
      <c r="C23" s="88"/>
      <c r="D23" s="89"/>
      <c r="E23" s="90"/>
      <c r="F23" s="86">
        <f t="shared" si="1"/>
        <v>0</v>
      </c>
      <c r="G23" s="88"/>
      <c r="H23" s="89"/>
      <c r="I23" s="90"/>
      <c r="J23" s="86">
        <f t="shared" si="2"/>
        <v>0</v>
      </c>
      <c r="K23" s="63"/>
      <c r="L23" s="63"/>
      <c r="M23" s="87"/>
    </row>
    <row r="24" spans="1:13" s="74" customFormat="1" ht="15.75" thickBot="1" x14ac:dyDescent="0.25">
      <c r="A24" s="75" t="str">
        <f t="shared" si="0"/>
        <v>mandag</v>
      </c>
      <c r="B24" s="82">
        <f t="shared" si="3"/>
        <v>45082</v>
      </c>
      <c r="C24" s="88"/>
      <c r="D24" s="89"/>
      <c r="E24" s="90"/>
      <c r="F24" s="86">
        <f t="shared" si="1"/>
        <v>0</v>
      </c>
      <c r="G24" s="88"/>
      <c r="H24" s="89"/>
      <c r="I24" s="90"/>
      <c r="J24" s="86">
        <f t="shared" si="2"/>
        <v>0</v>
      </c>
      <c r="K24" s="63"/>
      <c r="L24" s="63"/>
      <c r="M24" s="87"/>
    </row>
    <row r="25" spans="1:13" s="74" customFormat="1" ht="15.75" thickBot="1" x14ac:dyDescent="0.25">
      <c r="A25" s="75" t="str">
        <f t="shared" si="0"/>
        <v>tirsdag</v>
      </c>
      <c r="B25" s="82">
        <f t="shared" si="3"/>
        <v>45083</v>
      </c>
      <c r="C25" s="88"/>
      <c r="D25" s="89"/>
      <c r="E25" s="90"/>
      <c r="F25" s="86">
        <f t="shared" si="1"/>
        <v>0</v>
      </c>
      <c r="G25" s="88"/>
      <c r="H25" s="89"/>
      <c r="I25" s="90"/>
      <c r="J25" s="86">
        <f t="shared" si="2"/>
        <v>0</v>
      </c>
      <c r="K25" s="63"/>
      <c r="L25" s="63"/>
      <c r="M25" s="87"/>
    </row>
    <row r="26" spans="1:13" s="74" customFormat="1" ht="15.75" thickBot="1" x14ac:dyDescent="0.25">
      <c r="A26" s="75" t="str">
        <f t="shared" si="0"/>
        <v>onsdag</v>
      </c>
      <c r="B26" s="82">
        <f t="shared" si="3"/>
        <v>45084</v>
      </c>
      <c r="C26" s="88"/>
      <c r="D26" s="89"/>
      <c r="E26" s="90"/>
      <c r="F26" s="86">
        <f t="shared" si="1"/>
        <v>0</v>
      </c>
      <c r="G26" s="88"/>
      <c r="H26" s="89"/>
      <c r="I26" s="90"/>
      <c r="J26" s="86">
        <f t="shared" si="2"/>
        <v>0</v>
      </c>
      <c r="K26" s="63"/>
      <c r="L26" s="63"/>
      <c r="M26" s="87"/>
    </row>
    <row r="27" spans="1:13" s="74" customFormat="1" ht="15.75" thickBot="1" x14ac:dyDescent="0.25">
      <c r="A27" s="75" t="str">
        <f t="shared" si="0"/>
        <v>torsdag</v>
      </c>
      <c r="B27" s="82">
        <f t="shared" si="3"/>
        <v>45085</v>
      </c>
      <c r="C27" s="88"/>
      <c r="D27" s="89"/>
      <c r="E27" s="90"/>
      <c r="F27" s="86">
        <f t="shared" si="1"/>
        <v>0</v>
      </c>
      <c r="G27" s="88"/>
      <c r="H27" s="89"/>
      <c r="I27" s="90"/>
      <c r="J27" s="86">
        <f t="shared" si="2"/>
        <v>0</v>
      </c>
      <c r="K27" s="63"/>
      <c r="L27" s="63"/>
      <c r="M27" s="87"/>
    </row>
    <row r="28" spans="1:13" s="74" customFormat="1" ht="15.75" thickBot="1" x14ac:dyDescent="0.25">
      <c r="A28" s="75" t="str">
        <f t="shared" si="0"/>
        <v>fredag</v>
      </c>
      <c r="B28" s="82">
        <f t="shared" si="3"/>
        <v>45086</v>
      </c>
      <c r="C28" s="88"/>
      <c r="D28" s="89"/>
      <c r="E28" s="90"/>
      <c r="F28" s="86">
        <f t="shared" si="1"/>
        <v>0</v>
      </c>
      <c r="G28" s="88"/>
      <c r="H28" s="89"/>
      <c r="I28" s="90"/>
      <c r="J28" s="86">
        <f t="shared" si="2"/>
        <v>0</v>
      </c>
      <c r="K28" s="63"/>
      <c r="L28" s="63"/>
      <c r="M28" s="87"/>
    </row>
    <row r="29" spans="1:13" s="74" customFormat="1" ht="15.75" thickBot="1" x14ac:dyDescent="0.25">
      <c r="A29" s="75" t="str">
        <f t="shared" si="0"/>
        <v>lørdag</v>
      </c>
      <c r="B29" s="82">
        <f t="shared" si="3"/>
        <v>45087</v>
      </c>
      <c r="C29" s="88"/>
      <c r="D29" s="89"/>
      <c r="E29" s="90"/>
      <c r="F29" s="86">
        <f t="shared" si="1"/>
        <v>0</v>
      </c>
      <c r="G29" s="88"/>
      <c r="H29" s="89"/>
      <c r="I29" s="90"/>
      <c r="J29" s="86">
        <f t="shared" si="2"/>
        <v>0</v>
      </c>
      <c r="K29" s="63"/>
      <c r="L29" s="63"/>
      <c r="M29" s="87"/>
    </row>
    <row r="30" spans="1:13" s="74" customFormat="1" ht="15.75" thickBot="1" x14ac:dyDescent="0.25">
      <c r="A30" s="75" t="str">
        <f t="shared" si="0"/>
        <v>søndag</v>
      </c>
      <c r="B30" s="82">
        <f t="shared" si="3"/>
        <v>45088</v>
      </c>
      <c r="C30" s="88"/>
      <c r="D30" s="89"/>
      <c r="E30" s="90"/>
      <c r="F30" s="86">
        <f t="shared" si="1"/>
        <v>0</v>
      </c>
      <c r="G30" s="88"/>
      <c r="H30" s="89"/>
      <c r="I30" s="90"/>
      <c r="J30" s="86">
        <f t="shared" si="2"/>
        <v>0</v>
      </c>
      <c r="K30" s="63"/>
      <c r="L30" s="63"/>
      <c r="M30" s="87"/>
    </row>
    <row r="31" spans="1:13" s="74" customFormat="1" ht="15.75" thickBot="1" x14ac:dyDescent="0.25">
      <c r="A31" s="75" t="str">
        <f t="shared" si="0"/>
        <v>mandag</v>
      </c>
      <c r="B31" s="82">
        <f t="shared" si="3"/>
        <v>45089</v>
      </c>
      <c r="C31" s="88"/>
      <c r="D31" s="89"/>
      <c r="E31" s="90"/>
      <c r="F31" s="86">
        <f t="shared" si="1"/>
        <v>0</v>
      </c>
      <c r="G31" s="88"/>
      <c r="H31" s="89"/>
      <c r="I31" s="90"/>
      <c r="J31" s="86">
        <f t="shared" si="2"/>
        <v>0</v>
      </c>
      <c r="K31" s="63"/>
      <c r="L31" s="63"/>
      <c r="M31" s="87"/>
    </row>
    <row r="32" spans="1:13" s="74" customFormat="1" ht="15.75" thickBot="1" x14ac:dyDescent="0.25">
      <c r="A32" s="75" t="str">
        <f t="shared" si="0"/>
        <v>tirsdag</v>
      </c>
      <c r="B32" s="82">
        <f t="shared" si="3"/>
        <v>45090</v>
      </c>
      <c r="C32" s="88"/>
      <c r="D32" s="89"/>
      <c r="E32" s="90"/>
      <c r="F32" s="86">
        <f t="shared" si="1"/>
        <v>0</v>
      </c>
      <c r="G32" s="88"/>
      <c r="H32" s="89"/>
      <c r="I32" s="90"/>
      <c r="J32" s="86">
        <f t="shared" si="2"/>
        <v>0</v>
      </c>
      <c r="K32" s="63"/>
      <c r="L32" s="63"/>
      <c r="M32" s="87"/>
    </row>
    <row r="33" spans="1:15" s="74" customFormat="1" ht="15.75" thickBot="1" x14ac:dyDescent="0.25">
      <c r="A33" s="75" t="str">
        <f t="shared" si="0"/>
        <v>onsdag</v>
      </c>
      <c r="B33" s="82">
        <f t="shared" si="3"/>
        <v>45091</v>
      </c>
      <c r="C33" s="88"/>
      <c r="D33" s="89"/>
      <c r="E33" s="90"/>
      <c r="F33" s="86">
        <f t="shared" si="1"/>
        <v>0</v>
      </c>
      <c r="G33" s="88"/>
      <c r="H33" s="89"/>
      <c r="I33" s="90"/>
      <c r="J33" s="86">
        <f t="shared" si="2"/>
        <v>0</v>
      </c>
      <c r="K33" s="63"/>
      <c r="L33" s="63"/>
      <c r="M33" s="87"/>
    </row>
    <row r="34" spans="1:15" s="74" customFormat="1" ht="15.75" thickBot="1" x14ac:dyDescent="0.25">
      <c r="A34" s="75" t="str">
        <f t="shared" si="0"/>
        <v>torsdag</v>
      </c>
      <c r="B34" s="82">
        <f t="shared" si="3"/>
        <v>45092</v>
      </c>
      <c r="C34" s="88"/>
      <c r="D34" s="89"/>
      <c r="E34" s="90"/>
      <c r="F34" s="86">
        <f t="shared" si="1"/>
        <v>0</v>
      </c>
      <c r="G34" s="88"/>
      <c r="H34" s="89"/>
      <c r="I34" s="90"/>
      <c r="J34" s="86">
        <f t="shared" si="2"/>
        <v>0</v>
      </c>
      <c r="K34" s="63"/>
      <c r="L34" s="63"/>
      <c r="M34" s="87"/>
    </row>
    <row r="35" spans="1:15" s="74" customFormat="1" ht="15.75" thickBot="1" x14ac:dyDescent="0.25">
      <c r="A35" s="75" t="str">
        <f t="shared" si="0"/>
        <v>fredag</v>
      </c>
      <c r="B35" s="82">
        <f t="shared" si="3"/>
        <v>45093</v>
      </c>
      <c r="C35" s="88"/>
      <c r="D35" s="89"/>
      <c r="E35" s="90"/>
      <c r="F35" s="86">
        <f t="shared" si="1"/>
        <v>0</v>
      </c>
      <c r="G35" s="88"/>
      <c r="H35" s="89"/>
      <c r="I35" s="90"/>
      <c r="J35" s="86">
        <f t="shared" si="2"/>
        <v>0</v>
      </c>
      <c r="K35" s="63"/>
      <c r="L35" s="63"/>
      <c r="M35" s="87"/>
    </row>
    <row r="36" spans="1:15" s="74" customFormat="1" ht="15.75" thickBot="1" x14ac:dyDescent="0.25">
      <c r="A36" s="75" t="str">
        <f t="shared" si="0"/>
        <v>lørdag</v>
      </c>
      <c r="B36" s="82">
        <f t="shared" si="3"/>
        <v>45094</v>
      </c>
      <c r="C36" s="88"/>
      <c r="D36" s="89"/>
      <c r="E36" s="90"/>
      <c r="F36" s="86">
        <f t="shared" si="1"/>
        <v>0</v>
      </c>
      <c r="G36" s="88"/>
      <c r="H36" s="89"/>
      <c r="I36" s="90"/>
      <c r="J36" s="86">
        <f t="shared" si="2"/>
        <v>0</v>
      </c>
      <c r="K36" s="63"/>
      <c r="L36" s="63"/>
      <c r="M36" s="87"/>
    </row>
    <row r="37" spans="1:15" s="74" customFormat="1" ht="15.75" thickBot="1" x14ac:dyDescent="0.25">
      <c r="A37" s="75" t="str">
        <f t="shared" si="0"/>
        <v>søndag</v>
      </c>
      <c r="B37" s="101">
        <f>B36+1</f>
        <v>45095</v>
      </c>
      <c r="C37" s="102"/>
      <c r="D37" s="103"/>
      <c r="E37" s="104"/>
      <c r="F37" s="86">
        <f t="shared" si="1"/>
        <v>0</v>
      </c>
      <c r="G37" s="102"/>
      <c r="H37" s="103"/>
      <c r="I37" s="104"/>
      <c r="J37" s="86">
        <f t="shared" si="2"/>
        <v>0</v>
      </c>
      <c r="K37" s="105"/>
      <c r="L37" s="105"/>
      <c r="M37" s="106"/>
    </row>
    <row r="38" spans="1:15" s="74" customFormat="1" ht="15.75" thickBot="1" x14ac:dyDescent="0.25">
      <c r="A38" s="75" t="str">
        <f t="shared" si="0"/>
        <v>mandag</v>
      </c>
      <c r="B38" s="91">
        <f>B37+1</f>
        <v>45096</v>
      </c>
      <c r="C38" s="92"/>
      <c r="D38" s="93"/>
      <c r="E38" s="94"/>
      <c r="F38" s="95">
        <f t="shared" si="1"/>
        <v>0</v>
      </c>
      <c r="G38" s="92"/>
      <c r="H38" s="93"/>
      <c r="I38" s="94"/>
      <c r="J38" s="95">
        <f t="shared" si="2"/>
        <v>0</v>
      </c>
      <c r="K38" s="99"/>
      <c r="L38" s="99"/>
      <c r="M38" s="100"/>
    </row>
    <row r="39" spans="1:15" s="18" customFormat="1" ht="16.5" thickBot="1" x14ac:dyDescent="0.3">
      <c r="A39" s="39"/>
      <c r="B39" s="39"/>
      <c r="C39" s="41"/>
      <c r="D39" s="41" t="s">
        <v>52</v>
      </c>
      <c r="E39" s="39"/>
      <c r="F39" s="54">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8"/>
  <sheetViews>
    <sheetView zoomScaleNormal="100" workbookViewId="0">
      <selection activeCell="A8" sqref="A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9</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'Maj-Jun'!M2+F38</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'Maj-Jun'!M3+J38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7" si="0">TEXT(B8,"dddd")</f>
        <v>tirsdag</v>
      </c>
      <c r="B8" s="76">
        <f>'Maj-Jun'!B38+1</f>
        <v>45097</v>
      </c>
      <c r="C8" s="77"/>
      <c r="D8" s="78"/>
      <c r="E8" s="79"/>
      <c r="F8" s="80">
        <f>D8-C8-E8</f>
        <v>0</v>
      </c>
      <c r="G8" s="77"/>
      <c r="H8" s="78"/>
      <c r="I8" s="79"/>
      <c r="J8" s="80">
        <f>H8-G8-I8</f>
        <v>0</v>
      </c>
      <c r="K8" s="62"/>
      <c r="L8" s="62"/>
      <c r="M8" s="81"/>
    </row>
    <row r="9" spans="1:13" s="74" customFormat="1" ht="15.75" thickBot="1" x14ac:dyDescent="0.25">
      <c r="A9" s="75" t="str">
        <f t="shared" si="0"/>
        <v>onsdag</v>
      </c>
      <c r="B9" s="82">
        <f>B8+1</f>
        <v>45098</v>
      </c>
      <c r="C9" s="83"/>
      <c r="D9" s="84"/>
      <c r="E9" s="85"/>
      <c r="F9" s="86">
        <f t="shared" ref="F9:F37" si="1">D9-C9-E9</f>
        <v>0</v>
      </c>
      <c r="G9" s="83"/>
      <c r="H9" s="84"/>
      <c r="I9" s="85"/>
      <c r="J9" s="86">
        <f t="shared" ref="J9:J37" si="2">H9-G9-I9</f>
        <v>0</v>
      </c>
      <c r="K9" s="63"/>
      <c r="L9" s="63"/>
      <c r="M9" s="87"/>
    </row>
    <row r="10" spans="1:13" s="74" customFormat="1" ht="15.75" thickBot="1" x14ac:dyDescent="0.25">
      <c r="A10" s="75" t="str">
        <f t="shared" si="0"/>
        <v>torsdag</v>
      </c>
      <c r="B10" s="82">
        <f t="shared" ref="B10:B37" si="3">B9+1</f>
        <v>45099</v>
      </c>
      <c r="C10" s="88"/>
      <c r="D10" s="89"/>
      <c r="E10" s="90"/>
      <c r="F10" s="86">
        <f t="shared" si="1"/>
        <v>0</v>
      </c>
      <c r="G10" s="88"/>
      <c r="H10" s="89"/>
      <c r="I10" s="90"/>
      <c r="J10" s="86">
        <f t="shared" si="2"/>
        <v>0</v>
      </c>
      <c r="K10" s="63"/>
      <c r="L10" s="63"/>
      <c r="M10" s="87"/>
    </row>
    <row r="11" spans="1:13" s="74" customFormat="1" ht="15.75" thickBot="1" x14ac:dyDescent="0.25">
      <c r="A11" s="75" t="str">
        <f t="shared" si="0"/>
        <v>fredag</v>
      </c>
      <c r="B11" s="82">
        <f t="shared" si="3"/>
        <v>45100</v>
      </c>
      <c r="C11" s="88"/>
      <c r="D11" s="89"/>
      <c r="E11" s="90"/>
      <c r="F11" s="86">
        <f t="shared" si="1"/>
        <v>0</v>
      </c>
      <c r="G11" s="88"/>
      <c r="H11" s="89"/>
      <c r="I11" s="90"/>
      <c r="J11" s="86">
        <f t="shared" si="2"/>
        <v>0</v>
      </c>
      <c r="K11" s="63"/>
      <c r="L11" s="63"/>
      <c r="M11" s="87"/>
    </row>
    <row r="12" spans="1:13" s="74" customFormat="1" ht="15.75" thickBot="1" x14ac:dyDescent="0.25">
      <c r="A12" s="75" t="str">
        <f t="shared" si="0"/>
        <v>lørdag</v>
      </c>
      <c r="B12" s="82">
        <f t="shared" si="3"/>
        <v>45101</v>
      </c>
      <c r="C12" s="88"/>
      <c r="D12" s="89"/>
      <c r="E12" s="90"/>
      <c r="F12" s="86">
        <f t="shared" si="1"/>
        <v>0</v>
      </c>
      <c r="G12" s="88"/>
      <c r="H12" s="89"/>
      <c r="I12" s="90"/>
      <c r="J12" s="86">
        <f t="shared" si="2"/>
        <v>0</v>
      </c>
      <c r="K12" s="63"/>
      <c r="L12" s="63"/>
      <c r="M12" s="87"/>
    </row>
    <row r="13" spans="1:13" s="74" customFormat="1" ht="15.75" thickBot="1" x14ac:dyDescent="0.25">
      <c r="A13" s="75" t="str">
        <f t="shared" si="0"/>
        <v>søndag</v>
      </c>
      <c r="B13" s="82">
        <f t="shared" si="3"/>
        <v>45102</v>
      </c>
      <c r="C13" s="88"/>
      <c r="D13" s="89"/>
      <c r="E13" s="90"/>
      <c r="F13" s="86">
        <f t="shared" si="1"/>
        <v>0</v>
      </c>
      <c r="G13" s="88"/>
      <c r="H13" s="89"/>
      <c r="I13" s="90"/>
      <c r="J13" s="86">
        <f t="shared" si="2"/>
        <v>0</v>
      </c>
      <c r="K13" s="63"/>
      <c r="L13" s="63"/>
      <c r="M13" s="87"/>
    </row>
    <row r="14" spans="1:13" s="74" customFormat="1" ht="15.75" thickBot="1" x14ac:dyDescent="0.25">
      <c r="A14" s="75" t="str">
        <f t="shared" si="0"/>
        <v>mandag</v>
      </c>
      <c r="B14" s="82">
        <f t="shared" si="3"/>
        <v>45103</v>
      </c>
      <c r="C14" s="88"/>
      <c r="D14" s="89"/>
      <c r="E14" s="90"/>
      <c r="F14" s="86">
        <f t="shared" si="1"/>
        <v>0</v>
      </c>
      <c r="G14" s="88"/>
      <c r="H14" s="89"/>
      <c r="I14" s="90"/>
      <c r="J14" s="86">
        <f t="shared" si="2"/>
        <v>0</v>
      </c>
      <c r="K14" s="63"/>
      <c r="L14" s="63"/>
      <c r="M14" s="87"/>
    </row>
    <row r="15" spans="1:13" s="74" customFormat="1" ht="15.75" thickBot="1" x14ac:dyDescent="0.25">
      <c r="A15" s="75" t="str">
        <f t="shared" si="0"/>
        <v>tirsdag</v>
      </c>
      <c r="B15" s="82">
        <f t="shared" si="3"/>
        <v>45104</v>
      </c>
      <c r="C15" s="88"/>
      <c r="D15" s="89"/>
      <c r="E15" s="90"/>
      <c r="F15" s="86">
        <f t="shared" si="1"/>
        <v>0</v>
      </c>
      <c r="G15" s="88"/>
      <c r="H15" s="89"/>
      <c r="I15" s="90"/>
      <c r="J15" s="86">
        <f t="shared" si="2"/>
        <v>0</v>
      </c>
      <c r="K15" s="63"/>
      <c r="L15" s="63"/>
      <c r="M15" s="87"/>
    </row>
    <row r="16" spans="1:13" s="74" customFormat="1" ht="15.75" thickBot="1" x14ac:dyDescent="0.25">
      <c r="A16" s="75" t="str">
        <f t="shared" si="0"/>
        <v>onsdag</v>
      </c>
      <c r="B16" s="82">
        <f t="shared" si="3"/>
        <v>45105</v>
      </c>
      <c r="C16" s="88"/>
      <c r="D16" s="89"/>
      <c r="E16" s="90"/>
      <c r="F16" s="86">
        <f t="shared" si="1"/>
        <v>0</v>
      </c>
      <c r="G16" s="88"/>
      <c r="H16" s="89"/>
      <c r="I16" s="90"/>
      <c r="J16" s="86">
        <f t="shared" si="2"/>
        <v>0</v>
      </c>
      <c r="K16" s="63"/>
      <c r="L16" s="63"/>
      <c r="M16" s="87"/>
    </row>
    <row r="17" spans="1:13" s="74" customFormat="1" ht="15.75" thickBot="1" x14ac:dyDescent="0.25">
      <c r="A17" s="75" t="str">
        <f t="shared" si="0"/>
        <v>torsdag</v>
      </c>
      <c r="B17" s="82">
        <f t="shared" si="3"/>
        <v>45106</v>
      </c>
      <c r="C17" s="88"/>
      <c r="D17" s="89"/>
      <c r="E17" s="90"/>
      <c r="F17" s="86">
        <f t="shared" si="1"/>
        <v>0</v>
      </c>
      <c r="G17" s="88"/>
      <c r="H17" s="89"/>
      <c r="I17" s="90"/>
      <c r="J17" s="86">
        <f t="shared" si="2"/>
        <v>0</v>
      </c>
      <c r="K17" s="63"/>
      <c r="L17" s="63"/>
      <c r="M17" s="87"/>
    </row>
    <row r="18" spans="1:13" s="74" customFormat="1" ht="15.75" thickBot="1" x14ac:dyDescent="0.25">
      <c r="A18" s="75" t="str">
        <f t="shared" si="0"/>
        <v>fredag</v>
      </c>
      <c r="B18" s="82">
        <f>B17+1</f>
        <v>45107</v>
      </c>
      <c r="C18" s="88"/>
      <c r="D18" s="89"/>
      <c r="E18" s="90"/>
      <c r="F18" s="86">
        <f t="shared" si="1"/>
        <v>0</v>
      </c>
      <c r="G18" s="88"/>
      <c r="H18" s="89"/>
      <c r="I18" s="90"/>
      <c r="J18" s="86">
        <f t="shared" si="2"/>
        <v>0</v>
      </c>
      <c r="K18" s="63"/>
      <c r="L18" s="63"/>
      <c r="M18" s="87"/>
    </row>
    <row r="19" spans="1:13" s="74" customFormat="1" ht="15.75" thickBot="1" x14ac:dyDescent="0.25">
      <c r="A19" s="75" t="str">
        <f t="shared" si="0"/>
        <v>lørdag</v>
      </c>
      <c r="B19" s="82">
        <f t="shared" si="3"/>
        <v>45108</v>
      </c>
      <c r="C19" s="88"/>
      <c r="D19" s="89"/>
      <c r="E19" s="90"/>
      <c r="F19" s="86">
        <f t="shared" si="1"/>
        <v>0</v>
      </c>
      <c r="G19" s="88"/>
      <c r="H19" s="89"/>
      <c r="I19" s="90"/>
      <c r="J19" s="86">
        <f t="shared" si="2"/>
        <v>0</v>
      </c>
      <c r="K19" s="63"/>
      <c r="L19" s="63"/>
      <c r="M19" s="87"/>
    </row>
    <row r="20" spans="1:13" s="74" customFormat="1" ht="15.75" thickBot="1" x14ac:dyDescent="0.25">
      <c r="A20" s="75" t="str">
        <f t="shared" si="0"/>
        <v>søndag</v>
      </c>
      <c r="B20" s="82">
        <f t="shared" si="3"/>
        <v>45109</v>
      </c>
      <c r="C20" s="88"/>
      <c r="D20" s="89"/>
      <c r="E20" s="90"/>
      <c r="F20" s="86">
        <f t="shared" si="1"/>
        <v>0</v>
      </c>
      <c r="G20" s="88"/>
      <c r="H20" s="89"/>
      <c r="I20" s="90"/>
      <c r="J20" s="86">
        <f t="shared" si="2"/>
        <v>0</v>
      </c>
      <c r="K20" s="63"/>
      <c r="L20" s="63"/>
      <c r="M20" s="87"/>
    </row>
    <row r="21" spans="1:13" s="74" customFormat="1" ht="15.75" thickBot="1" x14ac:dyDescent="0.25">
      <c r="A21" s="75" t="str">
        <f t="shared" si="0"/>
        <v>mandag</v>
      </c>
      <c r="B21" s="82">
        <f t="shared" si="3"/>
        <v>45110</v>
      </c>
      <c r="C21" s="88"/>
      <c r="D21" s="89"/>
      <c r="E21" s="90"/>
      <c r="F21" s="86">
        <f t="shared" si="1"/>
        <v>0</v>
      </c>
      <c r="G21" s="88"/>
      <c r="H21" s="89"/>
      <c r="I21" s="90"/>
      <c r="J21" s="86">
        <f t="shared" si="2"/>
        <v>0</v>
      </c>
      <c r="K21" s="63"/>
      <c r="L21" s="63"/>
      <c r="M21" s="87"/>
    </row>
    <row r="22" spans="1:13" s="74" customFormat="1" ht="15.75" thickBot="1" x14ac:dyDescent="0.25">
      <c r="A22" s="75" t="str">
        <f t="shared" si="0"/>
        <v>tirsdag</v>
      </c>
      <c r="B22" s="82">
        <f t="shared" si="3"/>
        <v>45111</v>
      </c>
      <c r="C22" s="88"/>
      <c r="D22" s="89"/>
      <c r="E22" s="90"/>
      <c r="F22" s="86">
        <f t="shared" si="1"/>
        <v>0</v>
      </c>
      <c r="G22" s="88"/>
      <c r="H22" s="89"/>
      <c r="I22" s="90"/>
      <c r="J22" s="86">
        <f t="shared" si="2"/>
        <v>0</v>
      </c>
      <c r="K22" s="63"/>
      <c r="L22" s="63"/>
      <c r="M22" s="87"/>
    </row>
    <row r="23" spans="1:13" s="74" customFormat="1" ht="15.75" thickBot="1" x14ac:dyDescent="0.25">
      <c r="A23" s="75" t="str">
        <f t="shared" si="0"/>
        <v>onsdag</v>
      </c>
      <c r="B23" s="82">
        <f t="shared" si="3"/>
        <v>45112</v>
      </c>
      <c r="C23" s="88"/>
      <c r="D23" s="89"/>
      <c r="E23" s="90"/>
      <c r="F23" s="86">
        <f t="shared" si="1"/>
        <v>0</v>
      </c>
      <c r="G23" s="88"/>
      <c r="H23" s="89"/>
      <c r="I23" s="90"/>
      <c r="J23" s="86">
        <f t="shared" si="2"/>
        <v>0</v>
      </c>
      <c r="K23" s="63"/>
      <c r="L23" s="63"/>
      <c r="M23" s="87"/>
    </row>
    <row r="24" spans="1:13" s="74" customFormat="1" ht="15.75" thickBot="1" x14ac:dyDescent="0.25">
      <c r="A24" s="75" t="str">
        <f t="shared" si="0"/>
        <v>torsdag</v>
      </c>
      <c r="B24" s="82">
        <f t="shared" si="3"/>
        <v>45113</v>
      </c>
      <c r="C24" s="88"/>
      <c r="D24" s="89"/>
      <c r="E24" s="90"/>
      <c r="F24" s="86">
        <f t="shared" si="1"/>
        <v>0</v>
      </c>
      <c r="G24" s="88"/>
      <c r="H24" s="89"/>
      <c r="I24" s="90"/>
      <c r="J24" s="86">
        <f t="shared" si="2"/>
        <v>0</v>
      </c>
      <c r="K24" s="63"/>
      <c r="L24" s="63"/>
      <c r="M24" s="87"/>
    </row>
    <row r="25" spans="1:13" s="74" customFormat="1" ht="15.75" thickBot="1" x14ac:dyDescent="0.25">
      <c r="A25" s="75" t="str">
        <f t="shared" si="0"/>
        <v>fredag</v>
      </c>
      <c r="B25" s="82">
        <f t="shared" si="3"/>
        <v>45114</v>
      </c>
      <c r="C25" s="88"/>
      <c r="D25" s="89"/>
      <c r="E25" s="90"/>
      <c r="F25" s="86">
        <f t="shared" si="1"/>
        <v>0</v>
      </c>
      <c r="G25" s="88"/>
      <c r="H25" s="89"/>
      <c r="I25" s="90"/>
      <c r="J25" s="86">
        <f t="shared" si="2"/>
        <v>0</v>
      </c>
      <c r="K25" s="63"/>
      <c r="L25" s="63"/>
      <c r="M25" s="87"/>
    </row>
    <row r="26" spans="1:13" s="74" customFormat="1" ht="15.75" thickBot="1" x14ac:dyDescent="0.25">
      <c r="A26" s="75" t="str">
        <f t="shared" si="0"/>
        <v>lørdag</v>
      </c>
      <c r="B26" s="82">
        <f t="shared" si="3"/>
        <v>45115</v>
      </c>
      <c r="C26" s="88"/>
      <c r="D26" s="89"/>
      <c r="E26" s="90"/>
      <c r="F26" s="86">
        <f t="shared" si="1"/>
        <v>0</v>
      </c>
      <c r="G26" s="88"/>
      <c r="H26" s="89"/>
      <c r="I26" s="90"/>
      <c r="J26" s="86">
        <f t="shared" si="2"/>
        <v>0</v>
      </c>
      <c r="K26" s="63"/>
      <c r="L26" s="63"/>
      <c r="M26" s="87"/>
    </row>
    <row r="27" spans="1:13" s="74" customFormat="1" ht="15.75" thickBot="1" x14ac:dyDescent="0.25">
      <c r="A27" s="75" t="str">
        <f t="shared" si="0"/>
        <v>søndag</v>
      </c>
      <c r="B27" s="82">
        <f t="shared" si="3"/>
        <v>45116</v>
      </c>
      <c r="C27" s="88"/>
      <c r="D27" s="89"/>
      <c r="E27" s="90"/>
      <c r="F27" s="86">
        <f t="shared" si="1"/>
        <v>0</v>
      </c>
      <c r="G27" s="88"/>
      <c r="H27" s="89"/>
      <c r="I27" s="90"/>
      <c r="J27" s="86">
        <f t="shared" si="2"/>
        <v>0</v>
      </c>
      <c r="K27" s="63"/>
      <c r="L27" s="63"/>
      <c r="M27" s="87"/>
    </row>
    <row r="28" spans="1:13" s="74" customFormat="1" ht="15.75" thickBot="1" x14ac:dyDescent="0.25">
      <c r="A28" s="75" t="str">
        <f t="shared" si="0"/>
        <v>mandag</v>
      </c>
      <c r="B28" s="82">
        <f t="shared" si="3"/>
        <v>45117</v>
      </c>
      <c r="C28" s="88"/>
      <c r="D28" s="89"/>
      <c r="E28" s="90"/>
      <c r="F28" s="86">
        <f t="shared" si="1"/>
        <v>0</v>
      </c>
      <c r="G28" s="88"/>
      <c r="H28" s="89"/>
      <c r="I28" s="90"/>
      <c r="J28" s="86">
        <f t="shared" si="2"/>
        <v>0</v>
      </c>
      <c r="K28" s="63"/>
      <c r="L28" s="63"/>
      <c r="M28" s="87"/>
    </row>
    <row r="29" spans="1:13" s="74" customFormat="1" ht="15.75" thickBot="1" x14ac:dyDescent="0.25">
      <c r="A29" s="75" t="str">
        <f t="shared" si="0"/>
        <v>tirsdag</v>
      </c>
      <c r="B29" s="82">
        <f t="shared" si="3"/>
        <v>45118</v>
      </c>
      <c r="C29" s="88"/>
      <c r="D29" s="89"/>
      <c r="E29" s="90"/>
      <c r="F29" s="86">
        <f t="shared" si="1"/>
        <v>0</v>
      </c>
      <c r="G29" s="88"/>
      <c r="H29" s="89"/>
      <c r="I29" s="90"/>
      <c r="J29" s="86">
        <f t="shared" si="2"/>
        <v>0</v>
      </c>
      <c r="K29" s="63"/>
      <c r="L29" s="63"/>
      <c r="M29" s="87"/>
    </row>
    <row r="30" spans="1:13" s="74" customFormat="1" ht="15.75" thickBot="1" x14ac:dyDescent="0.25">
      <c r="A30" s="75" t="str">
        <f t="shared" si="0"/>
        <v>onsdag</v>
      </c>
      <c r="B30" s="82">
        <f t="shared" si="3"/>
        <v>45119</v>
      </c>
      <c r="C30" s="88"/>
      <c r="D30" s="89"/>
      <c r="E30" s="90"/>
      <c r="F30" s="86">
        <f t="shared" si="1"/>
        <v>0</v>
      </c>
      <c r="G30" s="88"/>
      <c r="H30" s="89"/>
      <c r="I30" s="90"/>
      <c r="J30" s="86">
        <f t="shared" si="2"/>
        <v>0</v>
      </c>
      <c r="K30" s="63"/>
      <c r="L30" s="63"/>
      <c r="M30" s="87"/>
    </row>
    <row r="31" spans="1:13" s="74" customFormat="1" ht="15.75" thickBot="1" x14ac:dyDescent="0.25">
      <c r="A31" s="75" t="str">
        <f t="shared" si="0"/>
        <v>torsdag</v>
      </c>
      <c r="B31" s="82">
        <f t="shared" si="3"/>
        <v>45120</v>
      </c>
      <c r="C31" s="88"/>
      <c r="D31" s="89"/>
      <c r="E31" s="90"/>
      <c r="F31" s="86">
        <f t="shared" si="1"/>
        <v>0</v>
      </c>
      <c r="G31" s="88"/>
      <c r="H31" s="89"/>
      <c r="I31" s="90"/>
      <c r="J31" s="86">
        <f t="shared" si="2"/>
        <v>0</v>
      </c>
      <c r="K31" s="63"/>
      <c r="L31" s="63"/>
      <c r="M31" s="87"/>
    </row>
    <row r="32" spans="1:13" s="74" customFormat="1" ht="15.75" thickBot="1" x14ac:dyDescent="0.25">
      <c r="A32" s="75" t="str">
        <f t="shared" si="0"/>
        <v>fredag</v>
      </c>
      <c r="B32" s="82">
        <f t="shared" si="3"/>
        <v>45121</v>
      </c>
      <c r="C32" s="88"/>
      <c r="D32" s="89"/>
      <c r="E32" s="90"/>
      <c r="F32" s="86">
        <f t="shared" si="1"/>
        <v>0</v>
      </c>
      <c r="G32" s="88"/>
      <c r="H32" s="89"/>
      <c r="I32" s="90"/>
      <c r="J32" s="86">
        <f t="shared" si="2"/>
        <v>0</v>
      </c>
      <c r="K32" s="63"/>
      <c r="L32" s="63"/>
      <c r="M32" s="87"/>
    </row>
    <row r="33" spans="1:15" s="74" customFormat="1" ht="15.75" thickBot="1" x14ac:dyDescent="0.25">
      <c r="A33" s="75" t="str">
        <f t="shared" si="0"/>
        <v>lørdag</v>
      </c>
      <c r="B33" s="82">
        <f t="shared" si="3"/>
        <v>45122</v>
      </c>
      <c r="C33" s="88"/>
      <c r="D33" s="89"/>
      <c r="E33" s="90"/>
      <c r="F33" s="86">
        <f t="shared" si="1"/>
        <v>0</v>
      </c>
      <c r="G33" s="88"/>
      <c r="H33" s="89"/>
      <c r="I33" s="90"/>
      <c r="J33" s="86">
        <f t="shared" si="2"/>
        <v>0</v>
      </c>
      <c r="K33" s="63"/>
      <c r="L33" s="63"/>
      <c r="M33" s="87"/>
    </row>
    <row r="34" spans="1:15" s="74" customFormat="1" ht="15.75" thickBot="1" x14ac:dyDescent="0.25">
      <c r="A34" s="75" t="str">
        <f t="shared" si="0"/>
        <v>søndag</v>
      </c>
      <c r="B34" s="82">
        <f t="shared" si="3"/>
        <v>45123</v>
      </c>
      <c r="C34" s="88"/>
      <c r="D34" s="89"/>
      <c r="E34" s="90"/>
      <c r="F34" s="86">
        <f t="shared" si="1"/>
        <v>0</v>
      </c>
      <c r="G34" s="88"/>
      <c r="H34" s="89"/>
      <c r="I34" s="90"/>
      <c r="J34" s="86">
        <f t="shared" si="2"/>
        <v>0</v>
      </c>
      <c r="K34" s="63"/>
      <c r="L34" s="63"/>
      <c r="M34" s="87"/>
    </row>
    <row r="35" spans="1:15" s="74" customFormat="1" ht="15.75" thickBot="1" x14ac:dyDescent="0.25">
      <c r="A35" s="75" t="str">
        <f t="shared" si="0"/>
        <v>mandag</v>
      </c>
      <c r="B35" s="82">
        <f t="shared" si="3"/>
        <v>45124</v>
      </c>
      <c r="C35" s="88"/>
      <c r="D35" s="89"/>
      <c r="E35" s="90"/>
      <c r="F35" s="86">
        <f t="shared" si="1"/>
        <v>0</v>
      </c>
      <c r="G35" s="88"/>
      <c r="H35" s="89"/>
      <c r="I35" s="90"/>
      <c r="J35" s="86">
        <f t="shared" si="2"/>
        <v>0</v>
      </c>
      <c r="K35" s="63"/>
      <c r="L35" s="63"/>
      <c r="M35" s="87"/>
    </row>
    <row r="36" spans="1:15" s="74" customFormat="1" ht="15.75" thickBot="1" x14ac:dyDescent="0.25">
      <c r="A36" s="75" t="str">
        <f t="shared" si="0"/>
        <v>tirsdag</v>
      </c>
      <c r="B36" s="82">
        <f t="shared" si="3"/>
        <v>45125</v>
      </c>
      <c r="C36" s="88"/>
      <c r="D36" s="89"/>
      <c r="E36" s="90"/>
      <c r="F36" s="86">
        <f t="shared" si="1"/>
        <v>0</v>
      </c>
      <c r="G36" s="88"/>
      <c r="H36" s="89"/>
      <c r="I36" s="90"/>
      <c r="J36" s="86">
        <f t="shared" si="2"/>
        <v>0</v>
      </c>
      <c r="K36" s="63"/>
      <c r="L36" s="63"/>
      <c r="M36" s="87"/>
    </row>
    <row r="37" spans="1:15" s="74" customFormat="1" ht="15.75" thickBot="1" x14ac:dyDescent="0.25">
      <c r="A37" s="75" t="str">
        <f t="shared" si="0"/>
        <v>onsdag</v>
      </c>
      <c r="B37" s="91">
        <f t="shared" si="3"/>
        <v>45126</v>
      </c>
      <c r="C37" s="92"/>
      <c r="D37" s="93"/>
      <c r="E37" s="94"/>
      <c r="F37" s="95">
        <f t="shared" si="1"/>
        <v>0</v>
      </c>
      <c r="G37" s="92"/>
      <c r="H37" s="93"/>
      <c r="I37" s="94"/>
      <c r="J37" s="95">
        <f t="shared" si="2"/>
        <v>0</v>
      </c>
      <c r="K37" s="99"/>
      <c r="L37" s="99"/>
      <c r="M37" s="100"/>
    </row>
    <row r="38" spans="1:15" s="18" customFormat="1" ht="16.5" thickBot="1" x14ac:dyDescent="0.3">
      <c r="A38" s="39"/>
      <c r="B38" s="39"/>
      <c r="C38" s="41"/>
      <c r="D38" s="41" t="s">
        <v>52</v>
      </c>
      <c r="E38" s="39"/>
      <c r="F38" s="54">
        <f>SUM(F8:F37)</f>
        <v>0</v>
      </c>
      <c r="G38" s="41"/>
      <c r="H38" s="41" t="s">
        <v>53</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63</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workbookViewId="0">
      <selection activeCell="B7" sqref="B7"/>
    </sheetView>
  </sheetViews>
  <sheetFormatPr defaultColWidth="9.140625" defaultRowHeight="12.75" x14ac:dyDescent="0.2"/>
  <cols>
    <col min="1" max="1" width="9.140625" style="7"/>
    <col min="2" max="2" width="13.42578125" style="7" customWidth="1"/>
    <col min="3" max="3" width="14.28515625" style="7" customWidth="1"/>
    <col min="4" max="4" width="14.140625" style="7" customWidth="1"/>
    <col min="5" max="5" width="10.140625" style="7" customWidth="1"/>
    <col min="6" max="6" width="14" style="7" customWidth="1"/>
    <col min="7" max="8" width="6.28515625" style="7" customWidth="1"/>
    <col min="9" max="9" width="21.28515625" style="7" customWidth="1"/>
    <col min="10" max="11" width="9.140625" style="7"/>
    <col min="12" max="12" width="0" style="7" hidden="1" customWidth="1"/>
    <col min="13" max="13" width="12.42578125" style="7" customWidth="1"/>
    <col min="14" max="16384" width="9.140625" style="7"/>
  </cols>
  <sheetData>
    <row r="1" spans="1:9" s="12" customFormat="1" ht="18" x14ac:dyDescent="0.25">
      <c r="A1" s="8" t="s">
        <v>8</v>
      </c>
      <c r="B1" s="8"/>
      <c r="C1" s="8"/>
      <c r="D1" s="9" t="s">
        <v>9</v>
      </c>
      <c r="E1" s="9"/>
      <c r="F1" s="10"/>
      <c r="G1" s="10"/>
      <c r="H1" s="11"/>
      <c r="I1" s="11" t="s">
        <v>10</v>
      </c>
    </row>
    <row r="2" spans="1:9" s="12" customFormat="1" ht="18" x14ac:dyDescent="0.25">
      <c r="A2" s="13"/>
      <c r="B2" s="13"/>
      <c r="C2" s="13"/>
      <c r="D2" s="14"/>
      <c r="E2" s="14"/>
      <c r="F2" s="15"/>
      <c r="G2" s="15"/>
      <c r="H2" s="16"/>
      <c r="I2" s="16"/>
    </row>
    <row r="3" spans="1:9" s="12" customFormat="1" ht="18" x14ac:dyDescent="0.25">
      <c r="A3" s="13" t="s">
        <v>11</v>
      </c>
      <c r="B3" s="113">
        <f>'Startside - Guide'!I3</f>
        <v>0</v>
      </c>
      <c r="C3" s="113"/>
      <c r="D3" s="113"/>
      <c r="E3" s="14"/>
      <c r="F3" s="15" t="s">
        <v>12</v>
      </c>
      <c r="G3" s="113">
        <f>'Startside - Guide'!I5</f>
        <v>0</v>
      </c>
      <c r="H3" s="113"/>
      <c r="I3" s="113"/>
    </row>
    <row r="4" spans="1:9" s="18" customFormat="1" ht="15" x14ac:dyDescent="0.2">
      <c r="A4" s="17"/>
      <c r="B4" s="17"/>
      <c r="C4" s="17"/>
      <c r="D4" s="17"/>
      <c r="E4" s="17"/>
      <c r="F4" s="17"/>
      <c r="G4" s="17"/>
      <c r="H4" s="17"/>
      <c r="I4" s="17"/>
    </row>
    <row r="5" spans="1:9" s="18" customFormat="1" ht="18" customHeight="1" x14ac:dyDescent="0.25">
      <c r="A5" s="19" t="s">
        <v>13</v>
      </c>
      <c r="B5" s="20" t="s">
        <v>14</v>
      </c>
      <c r="C5" s="21" t="s">
        <v>15</v>
      </c>
      <c r="D5" s="22" t="s">
        <v>16</v>
      </c>
      <c r="E5" s="23" t="s">
        <v>17</v>
      </c>
      <c r="F5" s="24" t="s">
        <v>18</v>
      </c>
      <c r="G5" s="21" t="s">
        <v>19</v>
      </c>
      <c r="H5" s="21" t="s">
        <v>20</v>
      </c>
      <c r="I5" s="25" t="s">
        <v>21</v>
      </c>
    </row>
    <row r="6" spans="1:9" s="18" customFormat="1" ht="18" customHeight="1" x14ac:dyDescent="0.2">
      <c r="A6" s="26" t="s">
        <v>22</v>
      </c>
      <c r="B6" s="27">
        <v>41446</v>
      </c>
      <c r="C6" s="28">
        <v>0.625</v>
      </c>
      <c r="D6" s="29">
        <v>0.66666666666666663</v>
      </c>
      <c r="E6" s="30">
        <f>D6-C6</f>
        <v>4.166666666666663E-2</v>
      </c>
      <c r="F6" s="31">
        <v>2.0833333333333332E-2</v>
      </c>
      <c r="G6" s="32"/>
      <c r="H6" s="32"/>
      <c r="I6" s="33"/>
    </row>
    <row r="7" spans="1:9" s="18" customFormat="1" ht="18" customHeight="1" x14ac:dyDescent="0.2">
      <c r="A7" s="26" t="s">
        <v>23</v>
      </c>
      <c r="B7" s="27">
        <f>B6+1</f>
        <v>41447</v>
      </c>
      <c r="C7" s="28">
        <v>0.625</v>
      </c>
      <c r="D7" s="29">
        <v>0.70833333333333337</v>
      </c>
      <c r="E7" s="30">
        <f t="shared" ref="E7:E35" si="0">D7-C7</f>
        <v>8.333333333333337E-2</v>
      </c>
      <c r="F7" s="31">
        <v>2.0833333333333332E-2</v>
      </c>
      <c r="G7" s="32"/>
      <c r="H7" s="32"/>
      <c r="I7" s="33"/>
    </row>
    <row r="8" spans="1:9" s="18" customFormat="1" ht="18" customHeight="1" x14ac:dyDescent="0.2">
      <c r="A8" s="26" t="s">
        <v>24</v>
      </c>
      <c r="B8" s="27">
        <f t="shared" ref="B8:B35" si="1">B7+1</f>
        <v>41448</v>
      </c>
      <c r="C8" s="28">
        <v>0.5</v>
      </c>
      <c r="D8" s="29">
        <v>0.70833333333333337</v>
      </c>
      <c r="E8" s="30">
        <f t="shared" si="0"/>
        <v>0.20833333333333337</v>
      </c>
      <c r="F8" s="31">
        <v>4.1666666666666664E-2</v>
      </c>
      <c r="G8" s="32"/>
      <c r="H8" s="32"/>
      <c r="I8" s="33"/>
    </row>
    <row r="9" spans="1:9" s="18" customFormat="1" ht="18" customHeight="1" x14ac:dyDescent="0.2">
      <c r="A9" s="26" t="s">
        <v>25</v>
      </c>
      <c r="B9" s="27">
        <f t="shared" si="1"/>
        <v>41449</v>
      </c>
      <c r="C9" s="28"/>
      <c r="D9" s="29"/>
      <c r="E9" s="30">
        <f t="shared" si="0"/>
        <v>0</v>
      </c>
      <c r="F9" s="31"/>
      <c r="G9" s="32"/>
      <c r="H9" s="32"/>
      <c r="I9" s="33"/>
    </row>
    <row r="10" spans="1:9" s="18" customFormat="1" ht="18" customHeight="1" x14ac:dyDescent="0.2">
      <c r="A10" s="26" t="s">
        <v>26</v>
      </c>
      <c r="B10" s="27">
        <f t="shared" si="1"/>
        <v>41450</v>
      </c>
      <c r="C10" s="28"/>
      <c r="D10" s="29"/>
      <c r="E10" s="30">
        <f t="shared" si="0"/>
        <v>0</v>
      </c>
      <c r="F10" s="31"/>
      <c r="G10" s="32"/>
      <c r="H10" s="32"/>
      <c r="I10" s="33"/>
    </row>
    <row r="11" spans="1:9" s="18" customFormat="1" ht="18" customHeight="1" x14ac:dyDescent="0.2">
      <c r="A11" s="26" t="s">
        <v>27</v>
      </c>
      <c r="B11" s="27">
        <f t="shared" si="1"/>
        <v>41451</v>
      </c>
      <c r="C11" s="28">
        <v>0.58333333333333337</v>
      </c>
      <c r="D11" s="29">
        <v>0.70833333333333337</v>
      </c>
      <c r="E11" s="30">
        <f t="shared" si="0"/>
        <v>0.125</v>
      </c>
      <c r="F11" s="31"/>
      <c r="G11" s="32"/>
      <c r="H11" s="32"/>
      <c r="I11" s="33"/>
    </row>
    <row r="12" spans="1:9" s="18" customFormat="1" ht="18" customHeight="1" x14ac:dyDescent="0.2">
      <c r="A12" s="26" t="s">
        <v>28</v>
      </c>
      <c r="B12" s="27">
        <f t="shared" si="1"/>
        <v>41452</v>
      </c>
      <c r="C12" s="28"/>
      <c r="D12" s="29"/>
      <c r="E12" s="30">
        <f t="shared" si="0"/>
        <v>0</v>
      </c>
      <c r="F12" s="31"/>
      <c r="G12" s="32"/>
      <c r="H12" s="32"/>
      <c r="I12" s="33"/>
    </row>
    <row r="13" spans="1:9" s="18" customFormat="1" ht="18" customHeight="1" x14ac:dyDescent="0.2">
      <c r="A13" s="26" t="s">
        <v>22</v>
      </c>
      <c r="B13" s="27">
        <f t="shared" si="1"/>
        <v>41453</v>
      </c>
      <c r="C13" s="28"/>
      <c r="D13" s="29"/>
      <c r="E13" s="30">
        <f t="shared" si="0"/>
        <v>0</v>
      </c>
      <c r="F13" s="31"/>
      <c r="G13" s="32"/>
      <c r="H13" s="32"/>
      <c r="I13" s="33"/>
    </row>
    <row r="14" spans="1:9" s="18" customFormat="1" ht="18" customHeight="1" x14ac:dyDescent="0.2">
      <c r="A14" s="26" t="s">
        <v>23</v>
      </c>
      <c r="B14" s="27">
        <f t="shared" si="1"/>
        <v>41454</v>
      </c>
      <c r="C14" s="28"/>
      <c r="D14" s="29"/>
      <c r="E14" s="30">
        <f t="shared" si="0"/>
        <v>0</v>
      </c>
      <c r="F14" s="31"/>
      <c r="G14" s="32"/>
      <c r="H14" s="32"/>
      <c r="I14" s="33"/>
    </row>
    <row r="15" spans="1:9" s="18" customFormat="1" ht="18" customHeight="1" x14ac:dyDescent="0.2">
      <c r="A15" s="26" t="s">
        <v>24</v>
      </c>
      <c r="B15" s="27">
        <f t="shared" si="1"/>
        <v>41455</v>
      </c>
      <c r="C15" s="28"/>
      <c r="D15" s="29"/>
      <c r="E15" s="30">
        <f t="shared" si="0"/>
        <v>0</v>
      </c>
      <c r="F15" s="31"/>
      <c r="G15" s="32"/>
      <c r="H15" s="32"/>
      <c r="I15" s="33"/>
    </row>
    <row r="16" spans="1:9" s="18" customFormat="1" ht="18" customHeight="1" x14ac:dyDescent="0.2">
      <c r="A16" s="26" t="s">
        <v>25</v>
      </c>
      <c r="B16" s="27">
        <f>B15+1</f>
        <v>41456</v>
      </c>
      <c r="C16" s="28"/>
      <c r="D16" s="29"/>
      <c r="E16" s="30">
        <f t="shared" si="0"/>
        <v>0</v>
      </c>
      <c r="F16" s="31"/>
      <c r="G16" s="32"/>
      <c r="H16" s="32"/>
      <c r="I16" s="33"/>
    </row>
    <row r="17" spans="1:9" s="18" customFormat="1" ht="18" customHeight="1" x14ac:dyDescent="0.2">
      <c r="A17" s="26" t="s">
        <v>26</v>
      </c>
      <c r="B17" s="27">
        <f t="shared" si="1"/>
        <v>41457</v>
      </c>
      <c r="C17" s="28"/>
      <c r="D17" s="29"/>
      <c r="E17" s="30">
        <f t="shared" si="0"/>
        <v>0</v>
      </c>
      <c r="F17" s="31"/>
      <c r="G17" s="32"/>
      <c r="H17" s="32"/>
      <c r="I17" s="33"/>
    </row>
    <row r="18" spans="1:9" s="18" customFormat="1" ht="18" customHeight="1" x14ac:dyDescent="0.2">
      <c r="A18" s="26" t="s">
        <v>27</v>
      </c>
      <c r="B18" s="27">
        <f t="shared" si="1"/>
        <v>41458</v>
      </c>
      <c r="C18" s="28"/>
      <c r="D18" s="29"/>
      <c r="E18" s="30">
        <f t="shared" si="0"/>
        <v>0</v>
      </c>
      <c r="F18" s="31"/>
      <c r="G18" s="32"/>
      <c r="H18" s="32"/>
      <c r="I18" s="33"/>
    </row>
    <row r="19" spans="1:9" s="18" customFormat="1" ht="18" customHeight="1" x14ac:dyDescent="0.2">
      <c r="A19" s="26" t="s">
        <v>28</v>
      </c>
      <c r="B19" s="27">
        <f t="shared" si="1"/>
        <v>41459</v>
      </c>
      <c r="C19" s="28"/>
      <c r="D19" s="29"/>
      <c r="E19" s="30">
        <f t="shared" si="0"/>
        <v>0</v>
      </c>
      <c r="F19" s="31"/>
      <c r="G19" s="32"/>
      <c r="H19" s="32"/>
      <c r="I19" s="33"/>
    </row>
    <row r="20" spans="1:9" s="18" customFormat="1" ht="18" customHeight="1" x14ac:dyDescent="0.2">
      <c r="A20" s="26" t="s">
        <v>22</v>
      </c>
      <c r="B20" s="27">
        <f t="shared" si="1"/>
        <v>41460</v>
      </c>
      <c r="C20" s="28"/>
      <c r="D20" s="29"/>
      <c r="E20" s="30">
        <f t="shared" si="0"/>
        <v>0</v>
      </c>
      <c r="F20" s="31"/>
      <c r="G20" s="32"/>
      <c r="H20" s="32"/>
      <c r="I20" s="33"/>
    </row>
    <row r="21" spans="1:9" s="18" customFormat="1" ht="18" customHeight="1" x14ac:dyDescent="0.2">
      <c r="A21" s="26" t="s">
        <v>23</v>
      </c>
      <c r="B21" s="27">
        <f t="shared" si="1"/>
        <v>41461</v>
      </c>
      <c r="C21" s="28"/>
      <c r="D21" s="29"/>
      <c r="E21" s="30">
        <f t="shared" si="0"/>
        <v>0</v>
      </c>
      <c r="F21" s="31"/>
      <c r="G21" s="32"/>
      <c r="H21" s="32"/>
      <c r="I21" s="33"/>
    </row>
    <row r="22" spans="1:9" s="18" customFormat="1" ht="18" customHeight="1" x14ac:dyDescent="0.2">
      <c r="A22" s="26" t="s">
        <v>24</v>
      </c>
      <c r="B22" s="27">
        <f t="shared" si="1"/>
        <v>41462</v>
      </c>
      <c r="C22" s="28"/>
      <c r="D22" s="29"/>
      <c r="E22" s="30">
        <f t="shared" si="0"/>
        <v>0</v>
      </c>
      <c r="F22" s="31"/>
      <c r="G22" s="32"/>
      <c r="H22" s="32"/>
      <c r="I22" s="33"/>
    </row>
    <row r="23" spans="1:9" s="18" customFormat="1" ht="18" customHeight="1" x14ac:dyDescent="0.2">
      <c r="A23" s="26" t="s">
        <v>25</v>
      </c>
      <c r="B23" s="27">
        <f t="shared" si="1"/>
        <v>41463</v>
      </c>
      <c r="C23" s="28"/>
      <c r="D23" s="29"/>
      <c r="E23" s="30">
        <f t="shared" si="0"/>
        <v>0</v>
      </c>
      <c r="F23" s="31"/>
      <c r="G23" s="32"/>
      <c r="H23" s="32"/>
      <c r="I23" s="33"/>
    </row>
    <row r="24" spans="1:9" s="18" customFormat="1" ht="18" customHeight="1" x14ac:dyDescent="0.2">
      <c r="A24" s="26" t="s">
        <v>26</v>
      </c>
      <c r="B24" s="27">
        <f t="shared" si="1"/>
        <v>41464</v>
      </c>
      <c r="C24" s="28"/>
      <c r="D24" s="29"/>
      <c r="E24" s="30">
        <f t="shared" si="0"/>
        <v>0</v>
      </c>
      <c r="F24" s="31"/>
      <c r="G24" s="32"/>
      <c r="H24" s="32"/>
      <c r="I24" s="33"/>
    </row>
    <row r="25" spans="1:9" s="18" customFormat="1" ht="18" customHeight="1" x14ac:dyDescent="0.2">
      <c r="A25" s="26" t="s">
        <v>27</v>
      </c>
      <c r="B25" s="27">
        <f t="shared" si="1"/>
        <v>41465</v>
      </c>
      <c r="C25" s="28"/>
      <c r="D25" s="29"/>
      <c r="E25" s="30">
        <f t="shared" si="0"/>
        <v>0</v>
      </c>
      <c r="F25" s="31"/>
      <c r="G25" s="32"/>
      <c r="H25" s="32"/>
      <c r="I25" s="33"/>
    </row>
    <row r="26" spans="1:9" s="18" customFormat="1" ht="18" customHeight="1" x14ac:dyDescent="0.2">
      <c r="A26" s="26" t="s">
        <v>28</v>
      </c>
      <c r="B26" s="27">
        <f t="shared" si="1"/>
        <v>41466</v>
      </c>
      <c r="C26" s="28"/>
      <c r="D26" s="29"/>
      <c r="E26" s="30">
        <f t="shared" si="0"/>
        <v>0</v>
      </c>
      <c r="F26" s="31"/>
      <c r="G26" s="32"/>
      <c r="H26" s="32"/>
      <c r="I26" s="33"/>
    </row>
    <row r="27" spans="1:9" s="18" customFormat="1" ht="18" customHeight="1" x14ac:dyDescent="0.2">
      <c r="A27" s="26" t="s">
        <v>22</v>
      </c>
      <c r="B27" s="27">
        <f t="shared" si="1"/>
        <v>41467</v>
      </c>
      <c r="C27" s="28"/>
      <c r="D27" s="29"/>
      <c r="E27" s="30">
        <f t="shared" si="0"/>
        <v>0</v>
      </c>
      <c r="F27" s="31"/>
      <c r="G27" s="32"/>
      <c r="H27" s="32"/>
      <c r="I27" s="33"/>
    </row>
    <row r="28" spans="1:9" s="18" customFormat="1" ht="18" customHeight="1" x14ac:dyDescent="0.2">
      <c r="A28" s="26" t="s">
        <v>23</v>
      </c>
      <c r="B28" s="27">
        <f t="shared" si="1"/>
        <v>41468</v>
      </c>
      <c r="C28" s="28"/>
      <c r="D28" s="29"/>
      <c r="E28" s="30">
        <f t="shared" si="0"/>
        <v>0</v>
      </c>
      <c r="F28" s="31"/>
      <c r="G28" s="32"/>
      <c r="H28" s="32"/>
      <c r="I28" s="33"/>
    </row>
    <row r="29" spans="1:9" s="18" customFormat="1" ht="18" customHeight="1" x14ac:dyDescent="0.2">
      <c r="A29" s="26" t="s">
        <v>24</v>
      </c>
      <c r="B29" s="27">
        <f t="shared" si="1"/>
        <v>41469</v>
      </c>
      <c r="C29" s="28"/>
      <c r="D29" s="29"/>
      <c r="E29" s="30">
        <f t="shared" si="0"/>
        <v>0</v>
      </c>
      <c r="F29" s="31"/>
      <c r="G29" s="32"/>
      <c r="H29" s="32"/>
      <c r="I29" s="33"/>
    </row>
    <row r="30" spans="1:9" s="18" customFormat="1" ht="18" customHeight="1" x14ac:dyDescent="0.2">
      <c r="A30" s="26" t="s">
        <v>25</v>
      </c>
      <c r="B30" s="27">
        <f t="shared" si="1"/>
        <v>41470</v>
      </c>
      <c r="C30" s="28"/>
      <c r="D30" s="29"/>
      <c r="E30" s="30">
        <f t="shared" si="0"/>
        <v>0</v>
      </c>
      <c r="F30" s="31"/>
      <c r="G30" s="32"/>
      <c r="H30" s="32"/>
      <c r="I30" s="33"/>
    </row>
    <row r="31" spans="1:9" s="18" customFormat="1" ht="18" customHeight="1" x14ac:dyDescent="0.2">
      <c r="A31" s="26" t="s">
        <v>26</v>
      </c>
      <c r="B31" s="27">
        <f t="shared" si="1"/>
        <v>41471</v>
      </c>
      <c r="C31" s="28"/>
      <c r="D31" s="29"/>
      <c r="E31" s="30">
        <f t="shared" si="0"/>
        <v>0</v>
      </c>
      <c r="F31" s="31"/>
      <c r="G31" s="32"/>
      <c r="H31" s="32"/>
      <c r="I31" s="33"/>
    </row>
    <row r="32" spans="1:9" s="18" customFormat="1" ht="18" customHeight="1" x14ac:dyDescent="0.2">
      <c r="A32" s="26" t="s">
        <v>27</v>
      </c>
      <c r="B32" s="27">
        <f t="shared" si="1"/>
        <v>41472</v>
      </c>
      <c r="C32" s="28"/>
      <c r="D32" s="29"/>
      <c r="E32" s="30">
        <f t="shared" si="0"/>
        <v>0</v>
      </c>
      <c r="F32" s="31"/>
      <c r="G32" s="32"/>
      <c r="H32" s="32"/>
      <c r="I32" s="33"/>
    </row>
    <row r="33" spans="1:11" s="18" customFormat="1" ht="18" customHeight="1" x14ac:dyDescent="0.2">
      <c r="A33" s="26" t="s">
        <v>28</v>
      </c>
      <c r="B33" s="27">
        <f t="shared" si="1"/>
        <v>41473</v>
      </c>
      <c r="C33" s="28"/>
      <c r="D33" s="29"/>
      <c r="E33" s="30">
        <f t="shared" si="0"/>
        <v>0</v>
      </c>
      <c r="F33" s="31"/>
      <c r="G33" s="32"/>
      <c r="H33" s="32"/>
      <c r="I33" s="33"/>
    </row>
    <row r="34" spans="1:11" s="18" customFormat="1" ht="18" customHeight="1" x14ac:dyDescent="0.2">
      <c r="A34" s="26" t="s">
        <v>22</v>
      </c>
      <c r="B34" s="27">
        <f t="shared" si="1"/>
        <v>41474</v>
      </c>
      <c r="C34" s="28"/>
      <c r="D34" s="29"/>
      <c r="E34" s="30">
        <f t="shared" si="0"/>
        <v>0</v>
      </c>
      <c r="F34" s="31"/>
      <c r="G34" s="32"/>
      <c r="H34" s="32"/>
      <c r="I34" s="33"/>
    </row>
    <row r="35" spans="1:11" s="18" customFormat="1" ht="18" customHeight="1" x14ac:dyDescent="0.2">
      <c r="A35" s="26" t="s">
        <v>23</v>
      </c>
      <c r="B35" s="27">
        <f t="shared" si="1"/>
        <v>41475</v>
      </c>
      <c r="C35" s="28"/>
      <c r="D35" s="29"/>
      <c r="E35" s="30">
        <f t="shared" si="0"/>
        <v>0</v>
      </c>
      <c r="F35" s="31"/>
      <c r="G35" s="32"/>
      <c r="H35" s="32"/>
      <c r="I35" s="33"/>
    </row>
    <row r="36" spans="1:11" s="18" customFormat="1" ht="15" x14ac:dyDescent="0.2">
      <c r="A36" s="34"/>
      <c r="B36" s="35"/>
      <c r="C36" s="35" t="s">
        <v>29</v>
      </c>
      <c r="D36" s="36"/>
      <c r="E36" s="30">
        <f>SUM(E6:E35)</f>
        <v>0.45833333333333337</v>
      </c>
      <c r="F36" s="37">
        <f>SUM(F6:F35)</f>
        <v>8.3333333333333329E-2</v>
      </c>
      <c r="G36" s="35"/>
      <c r="H36" s="35"/>
      <c r="I36" s="38"/>
    </row>
    <row r="37" spans="1:11" s="18" customFormat="1" ht="15.75" x14ac:dyDescent="0.25">
      <c r="A37" s="39"/>
      <c r="B37" s="39"/>
      <c r="C37" s="39" t="s">
        <v>30</v>
      </c>
      <c r="D37" s="39"/>
      <c r="E37" s="40">
        <f>E36-F36</f>
        <v>0.37500000000000006</v>
      </c>
      <c r="F37" s="39"/>
      <c r="G37" s="39"/>
      <c r="H37" s="39"/>
      <c r="I37" s="39"/>
    </row>
    <row r="38" spans="1:11" s="18" customFormat="1" ht="15" x14ac:dyDescent="0.2">
      <c r="A38" s="39"/>
      <c r="B38" s="39"/>
      <c r="C38" s="39"/>
      <c r="D38" s="39"/>
      <c r="E38" s="39"/>
      <c r="F38" s="39"/>
      <c r="G38" s="39"/>
      <c r="H38" s="39"/>
      <c r="I38" s="39"/>
    </row>
    <row r="39" spans="1:11" s="18" customFormat="1" ht="15.75" x14ac:dyDescent="0.25">
      <c r="A39" s="41" t="s">
        <v>31</v>
      </c>
      <c r="B39" s="39"/>
      <c r="C39" s="39"/>
      <c r="D39" s="39"/>
      <c r="E39" s="39"/>
      <c r="F39" s="39"/>
      <c r="G39" s="39"/>
      <c r="H39" s="39"/>
      <c r="I39" s="39"/>
    </row>
    <row r="40" spans="1:11" s="18" customFormat="1" ht="15" x14ac:dyDescent="0.2">
      <c r="A40" s="39" t="s">
        <v>32</v>
      </c>
      <c r="B40" s="39"/>
      <c r="C40" s="39"/>
      <c r="D40" s="39"/>
      <c r="E40" s="39"/>
      <c r="F40" s="39"/>
      <c r="G40" s="39"/>
      <c r="H40" s="39"/>
      <c r="I40" s="39"/>
    </row>
    <row r="41" spans="1:11" s="18" customFormat="1" ht="15" x14ac:dyDescent="0.2">
      <c r="A41" s="39" t="s">
        <v>33</v>
      </c>
      <c r="B41" s="39"/>
      <c r="C41" s="39"/>
      <c r="D41" s="39"/>
      <c r="E41" s="39"/>
      <c r="F41" s="39"/>
      <c r="G41" s="39"/>
      <c r="H41" s="39"/>
      <c r="I41" s="39"/>
    </row>
    <row r="42" spans="1:11" ht="15" x14ac:dyDescent="0.2">
      <c r="A42" s="39" t="s">
        <v>34</v>
      </c>
      <c r="B42" s="39"/>
      <c r="C42" s="39"/>
      <c r="D42" s="39"/>
      <c r="E42" s="39"/>
      <c r="F42" s="39"/>
      <c r="G42" s="42"/>
      <c r="H42" s="42"/>
      <c r="I42" s="42"/>
      <c r="K42" s="18"/>
    </row>
    <row r="43" spans="1:11" ht="15" x14ac:dyDescent="0.2">
      <c r="A43" s="42"/>
      <c r="B43" s="42"/>
      <c r="C43" s="42"/>
      <c r="D43" s="39"/>
      <c r="E43" s="39"/>
      <c r="F43" s="39"/>
      <c r="G43" s="42"/>
      <c r="H43" s="42"/>
      <c r="I43" s="39" t="s">
        <v>35</v>
      </c>
    </row>
    <row r="44" spans="1:11" ht="15" x14ac:dyDescent="0.2">
      <c r="A44" s="43" t="s">
        <v>36</v>
      </c>
      <c r="B44" s="42"/>
      <c r="C44" s="42"/>
      <c r="D44" s="42"/>
      <c r="E44" s="42"/>
      <c r="F44" s="42"/>
      <c r="G44" s="42"/>
      <c r="H44" s="42"/>
      <c r="I44" s="39" t="s">
        <v>37</v>
      </c>
    </row>
    <row r="45" spans="1:11" ht="15" x14ac:dyDescent="0.2">
      <c r="A45" s="43" t="s">
        <v>38</v>
      </c>
      <c r="B45" s="42"/>
      <c r="C45" s="42"/>
      <c r="D45" s="42"/>
      <c r="E45" s="42"/>
      <c r="F45" s="42"/>
      <c r="G45" s="42"/>
      <c r="H45" s="42"/>
      <c r="I45" s="39" t="s">
        <v>39</v>
      </c>
    </row>
    <row r="46" spans="1:11" ht="15" x14ac:dyDescent="0.2">
      <c r="A46" s="42"/>
      <c r="B46" s="42"/>
      <c r="C46" s="42"/>
      <c r="D46" s="42"/>
      <c r="E46" s="42"/>
      <c r="F46" s="42"/>
      <c r="G46" s="42"/>
      <c r="H46" s="42"/>
      <c r="I46" s="39" t="s">
        <v>40</v>
      </c>
    </row>
    <row r="47" spans="1:11" x14ac:dyDescent="0.2">
      <c r="A47" s="42"/>
      <c r="B47" s="44" t="s">
        <v>41</v>
      </c>
      <c r="C47" s="45"/>
      <c r="D47" s="45"/>
      <c r="E47" s="45"/>
      <c r="F47" s="42"/>
      <c r="G47" s="42"/>
      <c r="H47" s="42"/>
      <c r="I47" s="42"/>
    </row>
    <row r="48" spans="1:11" x14ac:dyDescent="0.2">
      <c r="A48" s="46"/>
      <c r="B48" s="46"/>
      <c r="C48" s="46"/>
      <c r="D48" s="46"/>
      <c r="E48" s="46"/>
      <c r="F48" s="46"/>
      <c r="G48" s="46"/>
      <c r="H48" s="46"/>
      <c r="I48" s="46"/>
    </row>
  </sheetData>
  <sheetProtection selectLockedCells="1" selectUnlockedCells="1"/>
  <mergeCells count="2">
    <mergeCell ref="B3:D3"/>
    <mergeCell ref="G3:I3"/>
  </mergeCells>
  <pageMargins left="0.25" right="0.25" top="0.75" bottom="0.75" header="0.51180555555555551" footer="0.51180555555555551"/>
  <pageSetup paperSize="9" scale="92"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workbookViewId="0">
      <selection activeCell="B6" sqref="B6"/>
    </sheetView>
  </sheetViews>
  <sheetFormatPr defaultColWidth="9.140625" defaultRowHeight="12.75" x14ac:dyDescent="0.2"/>
  <cols>
    <col min="1" max="1" width="10.85546875" style="7" customWidth="1"/>
    <col min="2" max="2" width="13.42578125" style="7" customWidth="1"/>
    <col min="3" max="3" width="14.28515625" style="7" customWidth="1"/>
    <col min="4" max="4" width="14.140625" style="7" customWidth="1"/>
    <col min="5" max="5" width="10.140625" style="7" customWidth="1"/>
    <col min="6" max="6" width="14" style="7" customWidth="1"/>
    <col min="7" max="8" width="6.28515625" style="7" customWidth="1"/>
    <col min="9" max="9" width="21.28515625" style="7" customWidth="1"/>
    <col min="10" max="11" width="9.140625" style="7"/>
    <col min="12" max="12" width="0" style="7" hidden="1" customWidth="1"/>
    <col min="13" max="13" width="12.42578125" style="7" customWidth="1"/>
    <col min="14" max="16384" width="9.140625" style="7"/>
  </cols>
  <sheetData>
    <row r="1" spans="1:9" s="12" customFormat="1" ht="18" x14ac:dyDescent="0.25">
      <c r="A1" s="8" t="s">
        <v>8</v>
      </c>
      <c r="B1" s="8"/>
      <c r="C1" s="8"/>
      <c r="D1" s="9" t="s">
        <v>42</v>
      </c>
      <c r="E1" s="9"/>
      <c r="F1" s="10"/>
      <c r="G1" s="10"/>
      <c r="H1" s="11"/>
      <c r="I1" s="11" t="s">
        <v>10</v>
      </c>
    </row>
    <row r="2" spans="1:9" s="12" customFormat="1" ht="18" x14ac:dyDescent="0.25">
      <c r="A2" s="13"/>
      <c r="B2" s="13"/>
      <c r="C2" s="13"/>
      <c r="D2" s="14"/>
      <c r="E2" s="14"/>
      <c r="F2" s="15"/>
      <c r="G2" s="15"/>
      <c r="H2" s="16"/>
      <c r="I2" s="16"/>
    </row>
    <row r="3" spans="1:9" s="12" customFormat="1" ht="18" x14ac:dyDescent="0.25">
      <c r="A3" s="13" t="s">
        <v>11</v>
      </c>
      <c r="B3" s="113">
        <f>'Startside - Guide'!I3</f>
        <v>0</v>
      </c>
      <c r="C3" s="113"/>
      <c r="D3" s="113"/>
      <c r="E3" s="14"/>
      <c r="F3" s="15" t="s">
        <v>12</v>
      </c>
      <c r="G3" s="113">
        <f>'Startside - Guide'!I5</f>
        <v>0</v>
      </c>
      <c r="H3" s="113"/>
      <c r="I3" s="113"/>
    </row>
    <row r="4" spans="1:9" s="18" customFormat="1" ht="15" x14ac:dyDescent="0.2">
      <c r="A4" s="17"/>
      <c r="B4" s="17"/>
      <c r="C4" s="17"/>
      <c r="D4" s="17"/>
      <c r="E4" s="17"/>
      <c r="F4" s="17"/>
      <c r="G4" s="17"/>
      <c r="H4" s="17"/>
      <c r="I4" s="17"/>
    </row>
    <row r="5" spans="1:9" s="18" customFormat="1" ht="18" customHeight="1" x14ac:dyDescent="0.25">
      <c r="A5" s="19" t="s">
        <v>43</v>
      </c>
      <c r="B5" s="20" t="s">
        <v>14</v>
      </c>
      <c r="C5" s="21" t="s">
        <v>15</v>
      </c>
      <c r="D5" s="22" t="s">
        <v>16</v>
      </c>
      <c r="E5" s="23" t="s">
        <v>17</v>
      </c>
      <c r="F5" s="24" t="s">
        <v>18</v>
      </c>
      <c r="G5" s="21" t="s">
        <v>19</v>
      </c>
      <c r="H5" s="21" t="s">
        <v>20</v>
      </c>
      <c r="I5" s="25" t="s">
        <v>21</v>
      </c>
    </row>
    <row r="6" spans="1:9" s="18" customFormat="1" ht="18" customHeight="1" x14ac:dyDescent="0.2">
      <c r="A6" s="47">
        <f>(B6)</f>
        <v>41476</v>
      </c>
      <c r="B6" s="27">
        <f>'Juni-Juli'!B35+1</f>
        <v>41476</v>
      </c>
      <c r="C6" s="28"/>
      <c r="D6" s="29"/>
      <c r="E6" s="30">
        <f>D6-C6</f>
        <v>0</v>
      </c>
      <c r="F6" s="31"/>
      <c r="G6" s="32"/>
      <c r="H6" s="32"/>
      <c r="I6" s="33"/>
    </row>
    <row r="7" spans="1:9" s="18" customFormat="1" ht="18" customHeight="1" x14ac:dyDescent="0.2">
      <c r="A7" s="47">
        <f>B7</f>
        <v>41477</v>
      </c>
      <c r="B7" s="27">
        <f>B6+1</f>
        <v>41477</v>
      </c>
      <c r="C7" s="28"/>
      <c r="D7" s="29"/>
      <c r="E7" s="30">
        <f t="shared" ref="E7:E36" si="0">D7-C7</f>
        <v>0</v>
      </c>
      <c r="F7" s="31"/>
      <c r="G7" s="32"/>
      <c r="H7" s="32"/>
      <c r="I7" s="33"/>
    </row>
    <row r="8" spans="1:9" s="18" customFormat="1" ht="18" customHeight="1" x14ac:dyDescent="0.2">
      <c r="A8" s="47">
        <f t="shared" ref="A8:A36" si="1">B8</f>
        <v>41478</v>
      </c>
      <c r="B8" s="27">
        <f t="shared" ref="B8:B36" si="2">B7+1</f>
        <v>41478</v>
      </c>
      <c r="C8" s="28"/>
      <c r="D8" s="29"/>
      <c r="E8" s="30">
        <f t="shared" si="0"/>
        <v>0</v>
      </c>
      <c r="F8" s="31"/>
      <c r="G8" s="32"/>
      <c r="H8" s="32"/>
      <c r="I8" s="33"/>
    </row>
    <row r="9" spans="1:9" s="18" customFormat="1" ht="18" customHeight="1" x14ac:dyDescent="0.2">
      <c r="A9" s="47">
        <f t="shared" si="1"/>
        <v>41479</v>
      </c>
      <c r="B9" s="27">
        <f t="shared" si="2"/>
        <v>41479</v>
      </c>
      <c r="C9" s="28"/>
      <c r="D9" s="29"/>
      <c r="E9" s="30">
        <f t="shared" si="0"/>
        <v>0</v>
      </c>
      <c r="F9" s="31"/>
      <c r="G9" s="32"/>
      <c r="H9" s="32"/>
      <c r="I9" s="33"/>
    </row>
    <row r="10" spans="1:9" s="18" customFormat="1" ht="18" customHeight="1" x14ac:dyDescent="0.2">
      <c r="A10" s="47">
        <f t="shared" si="1"/>
        <v>41480</v>
      </c>
      <c r="B10" s="27">
        <f t="shared" si="2"/>
        <v>41480</v>
      </c>
      <c r="C10" s="28"/>
      <c r="D10" s="29"/>
      <c r="E10" s="30">
        <f t="shared" si="0"/>
        <v>0</v>
      </c>
      <c r="F10" s="31"/>
      <c r="G10" s="32"/>
      <c r="H10" s="32"/>
      <c r="I10" s="33"/>
    </row>
    <row r="11" spans="1:9" s="18" customFormat="1" ht="18" customHeight="1" x14ac:dyDescent="0.2">
      <c r="A11" s="47">
        <f t="shared" si="1"/>
        <v>41481</v>
      </c>
      <c r="B11" s="27">
        <f t="shared" si="2"/>
        <v>41481</v>
      </c>
      <c r="C11" s="28"/>
      <c r="D11" s="29"/>
      <c r="E11" s="30">
        <f t="shared" si="0"/>
        <v>0</v>
      </c>
      <c r="F11" s="31"/>
      <c r="G11" s="32"/>
      <c r="H11" s="32"/>
      <c r="I11" s="33"/>
    </row>
    <row r="12" spans="1:9" s="18" customFormat="1" ht="18" customHeight="1" x14ac:dyDescent="0.2">
      <c r="A12" s="47">
        <f t="shared" si="1"/>
        <v>41482</v>
      </c>
      <c r="B12" s="27">
        <f t="shared" si="2"/>
        <v>41482</v>
      </c>
      <c r="C12" s="28"/>
      <c r="D12" s="29"/>
      <c r="E12" s="30">
        <f t="shared" si="0"/>
        <v>0</v>
      </c>
      <c r="F12" s="31"/>
      <c r="G12" s="32"/>
      <c r="H12" s="32"/>
      <c r="I12" s="33"/>
    </row>
    <row r="13" spans="1:9" s="18" customFormat="1" ht="18" customHeight="1" x14ac:dyDescent="0.2">
      <c r="A13" s="47">
        <f t="shared" si="1"/>
        <v>41483</v>
      </c>
      <c r="B13" s="27">
        <f t="shared" si="2"/>
        <v>41483</v>
      </c>
      <c r="C13" s="28"/>
      <c r="D13" s="29"/>
      <c r="E13" s="30">
        <f t="shared" si="0"/>
        <v>0</v>
      </c>
      <c r="F13" s="31"/>
      <c r="G13" s="32"/>
      <c r="H13" s="32"/>
      <c r="I13" s="33"/>
    </row>
    <row r="14" spans="1:9" s="18" customFormat="1" ht="18" customHeight="1" x14ac:dyDescent="0.2">
      <c r="A14" s="47">
        <f t="shared" si="1"/>
        <v>41484</v>
      </c>
      <c r="B14" s="27">
        <f t="shared" si="2"/>
        <v>41484</v>
      </c>
      <c r="C14" s="28"/>
      <c r="D14" s="29"/>
      <c r="E14" s="30">
        <f t="shared" si="0"/>
        <v>0</v>
      </c>
      <c r="F14" s="31"/>
      <c r="G14" s="32"/>
      <c r="H14" s="32"/>
      <c r="I14" s="33"/>
    </row>
    <row r="15" spans="1:9" s="18" customFormat="1" ht="18" customHeight="1" x14ac:dyDescent="0.2">
      <c r="A15" s="47">
        <f t="shared" si="1"/>
        <v>41485</v>
      </c>
      <c r="B15" s="27">
        <f t="shared" si="2"/>
        <v>41485</v>
      </c>
      <c r="C15" s="28"/>
      <c r="D15" s="29"/>
      <c r="E15" s="30">
        <f t="shared" si="0"/>
        <v>0</v>
      </c>
      <c r="F15" s="31"/>
      <c r="G15" s="32"/>
      <c r="H15" s="32"/>
      <c r="I15" s="33"/>
    </row>
    <row r="16" spans="1:9" s="18" customFormat="1" ht="18" customHeight="1" x14ac:dyDescent="0.2">
      <c r="A16" s="47">
        <f t="shared" si="1"/>
        <v>41486</v>
      </c>
      <c r="B16" s="27">
        <f>B15+1</f>
        <v>41486</v>
      </c>
      <c r="C16" s="28"/>
      <c r="D16" s="29"/>
      <c r="E16" s="30">
        <f t="shared" si="0"/>
        <v>0</v>
      </c>
      <c r="F16" s="31"/>
      <c r="G16" s="32"/>
      <c r="H16" s="32"/>
      <c r="I16" s="33"/>
    </row>
    <row r="17" spans="1:9" s="18" customFormat="1" ht="18" customHeight="1" x14ac:dyDescent="0.2">
      <c r="A17" s="47">
        <f t="shared" si="1"/>
        <v>41487</v>
      </c>
      <c r="B17" s="27">
        <f t="shared" si="2"/>
        <v>41487</v>
      </c>
      <c r="C17" s="28"/>
      <c r="D17" s="29"/>
      <c r="E17" s="30">
        <f t="shared" si="0"/>
        <v>0</v>
      </c>
      <c r="F17" s="31"/>
      <c r="G17" s="32"/>
      <c r="H17" s="32"/>
      <c r="I17" s="33"/>
    </row>
    <row r="18" spans="1:9" s="18" customFormat="1" ht="18" customHeight="1" x14ac:dyDescent="0.2">
      <c r="A18" s="47">
        <f t="shared" si="1"/>
        <v>41488</v>
      </c>
      <c r="B18" s="27">
        <f t="shared" si="2"/>
        <v>41488</v>
      </c>
      <c r="C18" s="28"/>
      <c r="D18" s="29"/>
      <c r="E18" s="30">
        <f t="shared" si="0"/>
        <v>0</v>
      </c>
      <c r="F18" s="31"/>
      <c r="G18" s="32"/>
      <c r="H18" s="32"/>
      <c r="I18" s="33"/>
    </row>
    <row r="19" spans="1:9" s="18" customFormat="1" ht="18" customHeight="1" x14ac:dyDescent="0.2">
      <c r="A19" s="47">
        <f t="shared" si="1"/>
        <v>41489</v>
      </c>
      <c r="B19" s="27">
        <f t="shared" si="2"/>
        <v>41489</v>
      </c>
      <c r="C19" s="28"/>
      <c r="D19" s="29"/>
      <c r="E19" s="30">
        <f t="shared" si="0"/>
        <v>0</v>
      </c>
      <c r="F19" s="31"/>
      <c r="G19" s="32"/>
      <c r="H19" s="32"/>
      <c r="I19" s="33"/>
    </row>
    <row r="20" spans="1:9" s="18" customFormat="1" ht="18" customHeight="1" x14ac:dyDescent="0.2">
      <c r="A20" s="47">
        <f t="shared" si="1"/>
        <v>41490</v>
      </c>
      <c r="B20" s="27">
        <f t="shared" si="2"/>
        <v>41490</v>
      </c>
      <c r="C20" s="28"/>
      <c r="D20" s="29"/>
      <c r="E20" s="30">
        <f t="shared" si="0"/>
        <v>0</v>
      </c>
      <c r="F20" s="31"/>
      <c r="G20" s="32"/>
      <c r="H20" s="32"/>
      <c r="I20" s="33"/>
    </row>
    <row r="21" spans="1:9" s="18" customFormat="1" ht="18" customHeight="1" x14ac:dyDescent="0.2">
      <c r="A21" s="47">
        <f t="shared" si="1"/>
        <v>41491</v>
      </c>
      <c r="B21" s="27">
        <f t="shared" si="2"/>
        <v>41491</v>
      </c>
      <c r="C21" s="28"/>
      <c r="D21" s="29"/>
      <c r="E21" s="30">
        <f t="shared" si="0"/>
        <v>0</v>
      </c>
      <c r="F21" s="31"/>
      <c r="G21" s="32"/>
      <c r="H21" s="32"/>
      <c r="I21" s="33"/>
    </row>
    <row r="22" spans="1:9" s="18" customFormat="1" ht="18" customHeight="1" x14ac:dyDescent="0.2">
      <c r="A22" s="47">
        <f t="shared" si="1"/>
        <v>41492</v>
      </c>
      <c r="B22" s="27">
        <f t="shared" si="2"/>
        <v>41492</v>
      </c>
      <c r="C22" s="28"/>
      <c r="D22" s="29"/>
      <c r="E22" s="30">
        <f t="shared" si="0"/>
        <v>0</v>
      </c>
      <c r="F22" s="31"/>
      <c r="G22" s="32"/>
      <c r="H22" s="32"/>
      <c r="I22" s="33"/>
    </row>
    <row r="23" spans="1:9" s="18" customFormat="1" ht="18" customHeight="1" x14ac:dyDescent="0.2">
      <c r="A23" s="47">
        <f t="shared" si="1"/>
        <v>41493</v>
      </c>
      <c r="B23" s="27">
        <f t="shared" si="2"/>
        <v>41493</v>
      </c>
      <c r="C23" s="28"/>
      <c r="D23" s="29"/>
      <c r="E23" s="30">
        <f t="shared" si="0"/>
        <v>0</v>
      </c>
      <c r="F23" s="31"/>
      <c r="G23" s="32"/>
      <c r="H23" s="32"/>
      <c r="I23" s="33"/>
    </row>
    <row r="24" spans="1:9" s="18" customFormat="1" ht="18" customHeight="1" x14ac:dyDescent="0.2">
      <c r="A24" s="47">
        <f t="shared" si="1"/>
        <v>41494</v>
      </c>
      <c r="B24" s="27">
        <f t="shared" si="2"/>
        <v>41494</v>
      </c>
      <c r="C24" s="28"/>
      <c r="D24" s="29"/>
      <c r="E24" s="30">
        <f t="shared" si="0"/>
        <v>0</v>
      </c>
      <c r="F24" s="31"/>
      <c r="G24" s="32"/>
      <c r="H24" s="32"/>
      <c r="I24" s="33"/>
    </row>
    <row r="25" spans="1:9" s="18" customFormat="1" ht="18" customHeight="1" x14ac:dyDescent="0.2">
      <c r="A25" s="47">
        <f t="shared" si="1"/>
        <v>41495</v>
      </c>
      <c r="B25" s="27">
        <f t="shared" si="2"/>
        <v>41495</v>
      </c>
      <c r="C25" s="28"/>
      <c r="D25" s="29"/>
      <c r="E25" s="30">
        <f t="shared" si="0"/>
        <v>0</v>
      </c>
      <c r="F25" s="31"/>
      <c r="G25" s="32"/>
      <c r="H25" s="32"/>
      <c r="I25" s="33"/>
    </row>
    <row r="26" spans="1:9" s="18" customFormat="1" ht="18" customHeight="1" x14ac:dyDescent="0.2">
      <c r="A26" s="47">
        <f t="shared" si="1"/>
        <v>41496</v>
      </c>
      <c r="B26" s="27">
        <f t="shared" si="2"/>
        <v>41496</v>
      </c>
      <c r="C26" s="28"/>
      <c r="D26" s="29"/>
      <c r="E26" s="30">
        <f t="shared" si="0"/>
        <v>0</v>
      </c>
      <c r="F26" s="31"/>
      <c r="G26" s="32"/>
      <c r="H26" s="32"/>
      <c r="I26" s="33"/>
    </row>
    <row r="27" spans="1:9" s="18" customFormat="1" ht="18" customHeight="1" x14ac:dyDescent="0.2">
      <c r="A27" s="47">
        <f t="shared" si="1"/>
        <v>41497</v>
      </c>
      <c r="B27" s="27">
        <f t="shared" si="2"/>
        <v>41497</v>
      </c>
      <c r="C27" s="28"/>
      <c r="D27" s="29"/>
      <c r="E27" s="30">
        <f t="shared" si="0"/>
        <v>0</v>
      </c>
      <c r="F27" s="31"/>
      <c r="G27" s="32"/>
      <c r="H27" s="32"/>
      <c r="I27" s="33"/>
    </row>
    <row r="28" spans="1:9" s="18" customFormat="1" ht="18" customHeight="1" x14ac:dyDescent="0.2">
      <c r="A28" s="47">
        <f t="shared" si="1"/>
        <v>41498</v>
      </c>
      <c r="B28" s="27">
        <f t="shared" si="2"/>
        <v>41498</v>
      </c>
      <c r="C28" s="28"/>
      <c r="D28" s="29"/>
      <c r="E28" s="30">
        <f t="shared" si="0"/>
        <v>0</v>
      </c>
      <c r="F28" s="31"/>
      <c r="G28" s="32"/>
      <c r="H28" s="32"/>
      <c r="I28" s="33"/>
    </row>
    <row r="29" spans="1:9" s="18" customFormat="1" ht="18" customHeight="1" x14ac:dyDescent="0.2">
      <c r="A29" s="47">
        <f t="shared" si="1"/>
        <v>41499</v>
      </c>
      <c r="B29" s="27">
        <f t="shared" si="2"/>
        <v>41499</v>
      </c>
      <c r="C29" s="28"/>
      <c r="D29" s="29"/>
      <c r="E29" s="30">
        <f t="shared" si="0"/>
        <v>0</v>
      </c>
      <c r="F29" s="31"/>
      <c r="G29" s="32"/>
      <c r="H29" s="32"/>
      <c r="I29" s="33"/>
    </row>
    <row r="30" spans="1:9" s="18" customFormat="1" ht="18" customHeight="1" x14ac:dyDescent="0.2">
      <c r="A30" s="47">
        <f t="shared" si="1"/>
        <v>41500</v>
      </c>
      <c r="B30" s="27">
        <f t="shared" si="2"/>
        <v>41500</v>
      </c>
      <c r="C30" s="28"/>
      <c r="D30" s="29"/>
      <c r="E30" s="30">
        <f t="shared" si="0"/>
        <v>0</v>
      </c>
      <c r="F30" s="31"/>
      <c r="G30" s="32"/>
      <c r="H30" s="32"/>
      <c r="I30" s="33"/>
    </row>
    <row r="31" spans="1:9" s="18" customFormat="1" ht="18" customHeight="1" x14ac:dyDescent="0.2">
      <c r="A31" s="47">
        <f t="shared" si="1"/>
        <v>41501</v>
      </c>
      <c r="B31" s="27">
        <f t="shared" si="2"/>
        <v>41501</v>
      </c>
      <c r="C31" s="28"/>
      <c r="D31" s="29"/>
      <c r="E31" s="30">
        <f t="shared" si="0"/>
        <v>0</v>
      </c>
      <c r="F31" s="31"/>
      <c r="G31" s="32"/>
      <c r="H31" s="32"/>
      <c r="I31" s="33"/>
    </row>
    <row r="32" spans="1:9" s="18" customFormat="1" ht="18" customHeight="1" x14ac:dyDescent="0.2">
      <c r="A32" s="47">
        <f t="shared" si="1"/>
        <v>41502</v>
      </c>
      <c r="B32" s="27">
        <f t="shared" si="2"/>
        <v>41502</v>
      </c>
      <c r="C32" s="28"/>
      <c r="D32" s="29"/>
      <c r="E32" s="30">
        <f t="shared" si="0"/>
        <v>0</v>
      </c>
      <c r="F32" s="31"/>
      <c r="G32" s="32"/>
      <c r="H32" s="32"/>
      <c r="I32" s="33"/>
    </row>
    <row r="33" spans="1:11" s="18" customFormat="1" ht="18" customHeight="1" x14ac:dyDescent="0.2">
      <c r="A33" s="47">
        <f t="shared" si="1"/>
        <v>41503</v>
      </c>
      <c r="B33" s="27">
        <f t="shared" si="2"/>
        <v>41503</v>
      </c>
      <c r="C33" s="28"/>
      <c r="D33" s="29"/>
      <c r="E33" s="30">
        <f t="shared" si="0"/>
        <v>0</v>
      </c>
      <c r="F33" s="31"/>
      <c r="G33" s="32"/>
      <c r="H33" s="32"/>
      <c r="I33" s="33"/>
    </row>
    <row r="34" spans="1:11" s="18" customFormat="1" ht="18" customHeight="1" x14ac:dyDescent="0.2">
      <c r="A34" s="47">
        <f t="shared" si="1"/>
        <v>41504</v>
      </c>
      <c r="B34" s="27">
        <f t="shared" si="2"/>
        <v>41504</v>
      </c>
      <c r="C34" s="28"/>
      <c r="D34" s="29"/>
      <c r="E34" s="30">
        <f t="shared" si="0"/>
        <v>0</v>
      </c>
      <c r="F34" s="31"/>
      <c r="G34" s="32"/>
      <c r="H34" s="32"/>
      <c r="I34" s="33"/>
    </row>
    <row r="35" spans="1:11" s="18" customFormat="1" ht="18" customHeight="1" x14ac:dyDescent="0.2">
      <c r="A35" s="47">
        <f t="shared" si="1"/>
        <v>41505</v>
      </c>
      <c r="B35" s="27">
        <f t="shared" si="2"/>
        <v>41505</v>
      </c>
      <c r="C35" s="28"/>
      <c r="D35" s="29"/>
      <c r="E35" s="30">
        <f t="shared" si="0"/>
        <v>0</v>
      </c>
      <c r="F35" s="31"/>
      <c r="G35" s="32"/>
      <c r="H35" s="32"/>
      <c r="I35" s="33"/>
    </row>
    <row r="36" spans="1:11" s="18" customFormat="1" ht="15" x14ac:dyDescent="0.2">
      <c r="A36" s="47">
        <f t="shared" si="1"/>
        <v>41506</v>
      </c>
      <c r="B36" s="27">
        <f t="shared" si="2"/>
        <v>41506</v>
      </c>
      <c r="C36" s="28"/>
      <c r="D36" s="29"/>
      <c r="E36" s="30">
        <f t="shared" si="0"/>
        <v>0</v>
      </c>
      <c r="F36" s="31"/>
      <c r="G36" s="32"/>
      <c r="H36" s="32"/>
      <c r="I36" s="33"/>
    </row>
    <row r="37" spans="1:11" s="18" customFormat="1" ht="15" x14ac:dyDescent="0.2">
      <c r="A37" s="34"/>
      <c r="B37" s="35"/>
      <c r="C37" s="35" t="s">
        <v>29</v>
      </c>
      <c r="D37" s="36"/>
      <c r="E37" s="30">
        <f>SUM(E6:E36)</f>
        <v>0</v>
      </c>
      <c r="F37" s="37">
        <f>SUM(F6:F36)</f>
        <v>0</v>
      </c>
      <c r="G37" s="35"/>
      <c r="H37" s="35"/>
      <c r="I37" s="38"/>
    </row>
    <row r="38" spans="1:11" s="18" customFormat="1" ht="15.75" x14ac:dyDescent="0.25">
      <c r="A38" s="39"/>
      <c r="B38" s="39"/>
      <c r="C38" s="39" t="s">
        <v>30</v>
      </c>
      <c r="D38" s="39"/>
      <c r="E38" s="40">
        <f>E37-F37</f>
        <v>0</v>
      </c>
      <c r="F38" s="39"/>
      <c r="G38" s="39"/>
      <c r="H38" s="39"/>
      <c r="I38" s="39"/>
    </row>
    <row r="39" spans="1:11" s="18" customFormat="1" ht="15" x14ac:dyDescent="0.2">
      <c r="A39" s="39"/>
      <c r="B39" s="39"/>
      <c r="C39" s="39"/>
      <c r="D39" s="39"/>
      <c r="E39" s="39"/>
      <c r="F39" s="39"/>
      <c r="G39" s="39"/>
      <c r="H39" s="39"/>
      <c r="I39" s="39"/>
    </row>
    <row r="40" spans="1:11" s="18" customFormat="1" ht="15.75" x14ac:dyDescent="0.25">
      <c r="A40" s="41" t="s">
        <v>31</v>
      </c>
      <c r="B40" s="39"/>
      <c r="C40" s="39"/>
      <c r="D40" s="39"/>
      <c r="E40" s="39"/>
      <c r="F40" s="39"/>
      <c r="G40" s="39"/>
      <c r="H40" s="39"/>
      <c r="I40" s="39"/>
    </row>
    <row r="41" spans="1:11" s="18" customFormat="1" ht="15" x14ac:dyDescent="0.2">
      <c r="A41" s="39" t="s">
        <v>32</v>
      </c>
      <c r="B41" s="39"/>
      <c r="C41" s="39"/>
      <c r="D41" s="39"/>
      <c r="E41" s="39"/>
      <c r="F41" s="39"/>
      <c r="G41" s="39"/>
      <c r="H41" s="39"/>
      <c r="I41" s="39"/>
    </row>
    <row r="42" spans="1:11" s="18" customFormat="1" ht="15" x14ac:dyDescent="0.2">
      <c r="A42" s="39" t="s">
        <v>33</v>
      </c>
      <c r="B42" s="39"/>
      <c r="C42" s="39"/>
      <c r="D42" s="39"/>
      <c r="E42" s="39"/>
      <c r="F42" s="39"/>
      <c r="G42" s="39"/>
      <c r="H42" s="39"/>
      <c r="I42" s="39"/>
    </row>
    <row r="43" spans="1:11" ht="15" x14ac:dyDescent="0.2">
      <c r="A43" s="39" t="s">
        <v>34</v>
      </c>
      <c r="B43" s="39"/>
      <c r="C43" s="39"/>
      <c r="D43" s="39"/>
      <c r="E43" s="39"/>
      <c r="F43" s="39"/>
      <c r="G43" s="42"/>
      <c r="H43" s="42"/>
      <c r="I43" s="42"/>
      <c r="K43" s="18"/>
    </row>
    <row r="44" spans="1:11" ht="15" x14ac:dyDescent="0.2">
      <c r="A44" s="42"/>
      <c r="B44" s="42"/>
      <c r="C44" s="42"/>
      <c r="D44" s="39"/>
      <c r="E44" s="39"/>
      <c r="F44" s="39"/>
      <c r="G44" s="42"/>
      <c r="H44" s="42"/>
      <c r="I44" s="39" t="s">
        <v>35</v>
      </c>
    </row>
    <row r="45" spans="1:11" ht="15" x14ac:dyDescent="0.2">
      <c r="A45" s="43" t="s">
        <v>36</v>
      </c>
      <c r="B45" s="42"/>
      <c r="C45" s="42"/>
      <c r="D45" s="42"/>
      <c r="E45" s="42"/>
      <c r="F45" s="42"/>
      <c r="G45" s="42"/>
      <c r="H45" s="42"/>
      <c r="I45" s="39" t="s">
        <v>37</v>
      </c>
    </row>
    <row r="46" spans="1:11" ht="15" x14ac:dyDescent="0.2">
      <c r="A46" s="43" t="s">
        <v>38</v>
      </c>
      <c r="B46" s="42"/>
      <c r="C46" s="42"/>
      <c r="D46" s="42"/>
      <c r="E46" s="42"/>
      <c r="F46" s="42"/>
      <c r="G46" s="42"/>
      <c r="H46" s="42"/>
      <c r="I46" s="39" t="s">
        <v>39</v>
      </c>
    </row>
    <row r="47" spans="1:11" ht="15" x14ac:dyDescent="0.2">
      <c r="A47" s="42"/>
      <c r="B47" s="42"/>
      <c r="C47" s="42"/>
      <c r="D47" s="42"/>
      <c r="E47" s="42"/>
      <c r="F47" s="42"/>
      <c r="G47" s="42"/>
      <c r="H47" s="42"/>
      <c r="I47" s="39" t="s">
        <v>40</v>
      </c>
    </row>
    <row r="48" spans="1:11" x14ac:dyDescent="0.2">
      <c r="A48" s="42"/>
      <c r="B48" s="44" t="s">
        <v>41</v>
      </c>
      <c r="C48" s="45"/>
      <c r="D48" s="45"/>
      <c r="E48" s="45"/>
      <c r="F48" s="42"/>
      <c r="G48" s="42"/>
      <c r="H48" s="42"/>
      <c r="I48" s="42"/>
    </row>
    <row r="49" spans="1:9" x14ac:dyDescent="0.2">
      <c r="A49" s="46"/>
      <c r="B49" s="46"/>
      <c r="C49" s="46"/>
      <c r="D49" s="46"/>
      <c r="E49" s="46"/>
      <c r="F49" s="46"/>
      <c r="G49" s="46"/>
      <c r="H49" s="46"/>
      <c r="I49" s="46"/>
    </row>
  </sheetData>
  <sheetProtection selectLockedCells="1" selectUnlockedCells="1"/>
  <mergeCells count="2">
    <mergeCell ref="B3:D3"/>
    <mergeCell ref="G3:I3"/>
  </mergeCells>
  <pageMargins left="0.25" right="0.25" top="0.75" bottom="0.75" header="0.51180555555555551" footer="0.51180555555555551"/>
  <pageSetup paperSize="9" scale="92"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topLeftCell="A7" zoomScaleNormal="100" workbookViewId="0">
      <selection activeCell="B3" sqref="B3:D3"/>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8" width="9.140625" style="7"/>
    <col min="19" max="19" width="13.42578125" style="7" bestFit="1" customWidth="1"/>
    <col min="20" max="16384" width="9.140625" style="7"/>
  </cols>
  <sheetData>
    <row r="1" spans="1:13" s="12" customFormat="1" ht="18.75" thickBot="1" x14ac:dyDescent="0.3">
      <c r="A1" s="8" t="s">
        <v>8</v>
      </c>
      <c r="B1" s="8"/>
      <c r="C1" s="9" t="s">
        <v>42</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TEXT(B8,"dddd")</f>
        <v>onsdag</v>
      </c>
      <c r="B8" s="76">
        <v>44762</v>
      </c>
      <c r="C8" s="77"/>
      <c r="D8" s="78"/>
      <c r="E8" s="79"/>
      <c r="F8" s="80">
        <f>D8-C8-E8</f>
        <v>0</v>
      </c>
      <c r="G8" s="77"/>
      <c r="H8" s="78"/>
      <c r="I8" s="79"/>
      <c r="J8" s="80">
        <f>H8-G8-I8</f>
        <v>0</v>
      </c>
      <c r="K8" s="62"/>
      <c r="L8" s="62"/>
      <c r="M8" s="81"/>
    </row>
    <row r="9" spans="1:13" s="74" customFormat="1" ht="15.75" thickBot="1" x14ac:dyDescent="0.25">
      <c r="A9" s="75" t="str">
        <f t="shared" ref="A9:A38" si="0">TEXT(B9,"dddd")</f>
        <v>torsdag</v>
      </c>
      <c r="B9" s="82">
        <f>B8+1</f>
        <v>44763</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fredag</v>
      </c>
      <c r="B10" s="82">
        <f t="shared" ref="B10:B38" si="3">B9+1</f>
        <v>44764</v>
      </c>
      <c r="C10" s="88"/>
      <c r="D10" s="89"/>
      <c r="E10" s="90"/>
      <c r="F10" s="86">
        <f t="shared" si="1"/>
        <v>0</v>
      </c>
      <c r="G10" s="88"/>
      <c r="H10" s="89"/>
      <c r="I10" s="90"/>
      <c r="J10" s="86">
        <f t="shared" si="2"/>
        <v>0</v>
      </c>
      <c r="K10" s="63"/>
      <c r="L10" s="63"/>
      <c r="M10" s="87"/>
    </row>
    <row r="11" spans="1:13" s="74" customFormat="1" ht="15.75" thickBot="1" x14ac:dyDescent="0.25">
      <c r="A11" s="75" t="str">
        <f t="shared" si="0"/>
        <v>lørdag</v>
      </c>
      <c r="B11" s="82">
        <f t="shared" si="3"/>
        <v>44765</v>
      </c>
      <c r="C11" s="88"/>
      <c r="D11" s="89"/>
      <c r="E11" s="90"/>
      <c r="F11" s="86">
        <f t="shared" si="1"/>
        <v>0</v>
      </c>
      <c r="G11" s="88"/>
      <c r="H11" s="89"/>
      <c r="I11" s="90"/>
      <c r="J11" s="86">
        <f t="shared" si="2"/>
        <v>0</v>
      </c>
      <c r="K11" s="63"/>
      <c r="L11" s="63"/>
      <c r="M11" s="87"/>
    </row>
    <row r="12" spans="1:13" s="74" customFormat="1" ht="15.75" thickBot="1" x14ac:dyDescent="0.25">
      <c r="A12" s="75" t="str">
        <f t="shared" si="0"/>
        <v>søndag</v>
      </c>
      <c r="B12" s="82">
        <f t="shared" si="3"/>
        <v>44766</v>
      </c>
      <c r="C12" s="88"/>
      <c r="D12" s="89"/>
      <c r="E12" s="90"/>
      <c r="F12" s="86">
        <f t="shared" si="1"/>
        <v>0</v>
      </c>
      <c r="G12" s="88"/>
      <c r="H12" s="89"/>
      <c r="I12" s="90"/>
      <c r="J12" s="86">
        <f t="shared" si="2"/>
        <v>0</v>
      </c>
      <c r="K12" s="63"/>
      <c r="L12" s="63"/>
      <c r="M12" s="87"/>
    </row>
    <row r="13" spans="1:13" s="74" customFormat="1" ht="15.75" thickBot="1" x14ac:dyDescent="0.25">
      <c r="A13" s="75" t="str">
        <f t="shared" si="0"/>
        <v>mandag</v>
      </c>
      <c r="B13" s="82">
        <f t="shared" si="3"/>
        <v>44767</v>
      </c>
      <c r="C13" s="88"/>
      <c r="D13" s="89"/>
      <c r="E13" s="90"/>
      <c r="F13" s="86">
        <f t="shared" si="1"/>
        <v>0</v>
      </c>
      <c r="G13" s="88"/>
      <c r="H13" s="89"/>
      <c r="I13" s="90"/>
      <c r="J13" s="86">
        <f t="shared" si="2"/>
        <v>0</v>
      </c>
      <c r="K13" s="63"/>
      <c r="L13" s="63"/>
      <c r="M13" s="87"/>
    </row>
    <row r="14" spans="1:13" s="74" customFormat="1" ht="15.75" thickBot="1" x14ac:dyDescent="0.25">
      <c r="A14" s="75" t="str">
        <f t="shared" si="0"/>
        <v>tirsdag</v>
      </c>
      <c r="B14" s="82">
        <f t="shared" si="3"/>
        <v>44768</v>
      </c>
      <c r="C14" s="88"/>
      <c r="D14" s="89"/>
      <c r="E14" s="90"/>
      <c r="F14" s="86">
        <f t="shared" si="1"/>
        <v>0</v>
      </c>
      <c r="G14" s="88"/>
      <c r="H14" s="89"/>
      <c r="I14" s="90"/>
      <c r="J14" s="86">
        <f t="shared" si="2"/>
        <v>0</v>
      </c>
      <c r="K14" s="63"/>
      <c r="L14" s="63"/>
      <c r="M14" s="87"/>
    </row>
    <row r="15" spans="1:13" s="74" customFormat="1" ht="15.75" thickBot="1" x14ac:dyDescent="0.25">
      <c r="A15" s="75" t="str">
        <f t="shared" si="0"/>
        <v>onsdag</v>
      </c>
      <c r="B15" s="82">
        <f t="shared" si="3"/>
        <v>44769</v>
      </c>
      <c r="C15" s="88"/>
      <c r="D15" s="89"/>
      <c r="E15" s="90"/>
      <c r="F15" s="86">
        <f t="shared" si="1"/>
        <v>0</v>
      </c>
      <c r="G15" s="88"/>
      <c r="H15" s="89"/>
      <c r="I15" s="90"/>
      <c r="J15" s="86">
        <f t="shared" si="2"/>
        <v>0</v>
      </c>
      <c r="K15" s="63"/>
      <c r="L15" s="63"/>
      <c r="M15" s="87"/>
    </row>
    <row r="16" spans="1:13" s="74" customFormat="1" ht="15.75" thickBot="1" x14ac:dyDescent="0.25">
      <c r="A16" s="75" t="str">
        <f t="shared" si="0"/>
        <v>torsdag</v>
      </c>
      <c r="B16" s="82">
        <f t="shared" si="3"/>
        <v>44770</v>
      </c>
      <c r="C16" s="88"/>
      <c r="D16" s="89"/>
      <c r="E16" s="90"/>
      <c r="F16" s="86">
        <f t="shared" si="1"/>
        <v>0</v>
      </c>
      <c r="G16" s="88"/>
      <c r="H16" s="89"/>
      <c r="I16" s="90"/>
      <c r="J16" s="86">
        <f t="shared" si="2"/>
        <v>0</v>
      </c>
      <c r="K16" s="63"/>
      <c r="L16" s="63"/>
      <c r="M16" s="87"/>
    </row>
    <row r="17" spans="1:13" s="74" customFormat="1" ht="15.75" thickBot="1" x14ac:dyDescent="0.25">
      <c r="A17" s="75" t="str">
        <f t="shared" si="0"/>
        <v>fredag</v>
      </c>
      <c r="B17" s="82">
        <f t="shared" si="3"/>
        <v>44771</v>
      </c>
      <c r="C17" s="88"/>
      <c r="D17" s="89"/>
      <c r="E17" s="90"/>
      <c r="F17" s="86">
        <f t="shared" si="1"/>
        <v>0</v>
      </c>
      <c r="G17" s="88"/>
      <c r="H17" s="89"/>
      <c r="I17" s="90"/>
      <c r="J17" s="86">
        <f t="shared" si="2"/>
        <v>0</v>
      </c>
      <c r="K17" s="63"/>
      <c r="L17" s="63"/>
      <c r="M17" s="87"/>
    </row>
    <row r="18" spans="1:13" s="74" customFormat="1" ht="15.75" thickBot="1" x14ac:dyDescent="0.25">
      <c r="A18" s="75" t="str">
        <f t="shared" si="0"/>
        <v>lørdag</v>
      </c>
      <c r="B18" s="82">
        <f>B17+1</f>
        <v>44772</v>
      </c>
      <c r="C18" s="88"/>
      <c r="D18" s="89"/>
      <c r="E18" s="90"/>
      <c r="F18" s="86">
        <f t="shared" si="1"/>
        <v>0</v>
      </c>
      <c r="G18" s="88"/>
      <c r="H18" s="89"/>
      <c r="I18" s="90"/>
      <c r="J18" s="86">
        <f t="shared" si="2"/>
        <v>0</v>
      </c>
      <c r="K18" s="63"/>
      <c r="L18" s="63"/>
      <c r="M18" s="87"/>
    </row>
    <row r="19" spans="1:13" s="74" customFormat="1" ht="15.75" thickBot="1" x14ac:dyDescent="0.25">
      <c r="A19" s="75" t="str">
        <f t="shared" si="0"/>
        <v>søndag</v>
      </c>
      <c r="B19" s="82">
        <f t="shared" si="3"/>
        <v>44773</v>
      </c>
      <c r="C19" s="88"/>
      <c r="D19" s="89"/>
      <c r="E19" s="90"/>
      <c r="F19" s="86">
        <f t="shared" si="1"/>
        <v>0</v>
      </c>
      <c r="G19" s="88"/>
      <c r="H19" s="89"/>
      <c r="I19" s="90"/>
      <c r="J19" s="86">
        <f t="shared" si="2"/>
        <v>0</v>
      </c>
      <c r="K19" s="63"/>
      <c r="L19" s="63"/>
      <c r="M19" s="87"/>
    </row>
    <row r="20" spans="1:13" s="74" customFormat="1" ht="15.75" thickBot="1" x14ac:dyDescent="0.25">
      <c r="A20" s="75" t="str">
        <f t="shared" si="0"/>
        <v>mandag</v>
      </c>
      <c r="B20" s="82">
        <f t="shared" si="3"/>
        <v>44774</v>
      </c>
      <c r="C20" s="88"/>
      <c r="D20" s="89"/>
      <c r="E20" s="90"/>
      <c r="F20" s="86">
        <f t="shared" si="1"/>
        <v>0</v>
      </c>
      <c r="G20" s="88"/>
      <c r="H20" s="89"/>
      <c r="I20" s="90"/>
      <c r="J20" s="86">
        <f t="shared" si="2"/>
        <v>0</v>
      </c>
      <c r="K20" s="63"/>
      <c r="L20" s="63"/>
      <c r="M20" s="87"/>
    </row>
    <row r="21" spans="1:13" s="74" customFormat="1" ht="15.75" thickBot="1" x14ac:dyDescent="0.25">
      <c r="A21" s="75" t="str">
        <f t="shared" si="0"/>
        <v>tirsdag</v>
      </c>
      <c r="B21" s="82">
        <f t="shared" si="3"/>
        <v>44775</v>
      </c>
      <c r="C21" s="88"/>
      <c r="D21" s="89"/>
      <c r="E21" s="90"/>
      <c r="F21" s="86">
        <f t="shared" si="1"/>
        <v>0</v>
      </c>
      <c r="G21" s="88"/>
      <c r="H21" s="89"/>
      <c r="I21" s="90"/>
      <c r="J21" s="86">
        <f t="shared" si="2"/>
        <v>0</v>
      </c>
      <c r="K21" s="63"/>
      <c r="L21" s="63"/>
      <c r="M21" s="87"/>
    </row>
    <row r="22" spans="1:13" s="74" customFormat="1" ht="15.75" thickBot="1" x14ac:dyDescent="0.25">
      <c r="A22" s="75" t="str">
        <f t="shared" si="0"/>
        <v>onsdag</v>
      </c>
      <c r="B22" s="82">
        <f t="shared" si="3"/>
        <v>44776</v>
      </c>
      <c r="C22" s="88"/>
      <c r="D22" s="89"/>
      <c r="E22" s="90"/>
      <c r="F22" s="86">
        <f t="shared" si="1"/>
        <v>0</v>
      </c>
      <c r="G22" s="88"/>
      <c r="H22" s="89"/>
      <c r="I22" s="90"/>
      <c r="J22" s="86">
        <f t="shared" si="2"/>
        <v>0</v>
      </c>
      <c r="K22" s="63"/>
      <c r="L22" s="63"/>
      <c r="M22" s="87"/>
    </row>
    <row r="23" spans="1:13" s="74" customFormat="1" ht="15.75" thickBot="1" x14ac:dyDescent="0.25">
      <c r="A23" s="75" t="str">
        <f t="shared" si="0"/>
        <v>torsdag</v>
      </c>
      <c r="B23" s="82">
        <f t="shared" si="3"/>
        <v>44777</v>
      </c>
      <c r="C23" s="88"/>
      <c r="D23" s="89"/>
      <c r="E23" s="90"/>
      <c r="F23" s="86">
        <f t="shared" si="1"/>
        <v>0</v>
      </c>
      <c r="G23" s="88"/>
      <c r="H23" s="89"/>
      <c r="I23" s="90"/>
      <c r="J23" s="86">
        <f t="shared" si="2"/>
        <v>0</v>
      </c>
      <c r="K23" s="63"/>
      <c r="L23" s="63"/>
      <c r="M23" s="87"/>
    </row>
    <row r="24" spans="1:13" s="74" customFormat="1" ht="15.75" thickBot="1" x14ac:dyDescent="0.25">
      <c r="A24" s="75" t="str">
        <f t="shared" si="0"/>
        <v>fredag</v>
      </c>
      <c r="B24" s="82">
        <f t="shared" si="3"/>
        <v>44778</v>
      </c>
      <c r="C24" s="88"/>
      <c r="D24" s="89"/>
      <c r="E24" s="90"/>
      <c r="F24" s="86">
        <f t="shared" si="1"/>
        <v>0</v>
      </c>
      <c r="G24" s="88"/>
      <c r="H24" s="89"/>
      <c r="I24" s="90"/>
      <c r="J24" s="86">
        <f t="shared" si="2"/>
        <v>0</v>
      </c>
      <c r="K24" s="63"/>
      <c r="L24" s="63"/>
      <c r="M24" s="87"/>
    </row>
    <row r="25" spans="1:13" s="74" customFormat="1" ht="15.75" thickBot="1" x14ac:dyDescent="0.25">
      <c r="A25" s="75" t="str">
        <f t="shared" si="0"/>
        <v>lørdag</v>
      </c>
      <c r="B25" s="82">
        <f t="shared" si="3"/>
        <v>44779</v>
      </c>
      <c r="C25" s="88"/>
      <c r="D25" s="89"/>
      <c r="E25" s="90"/>
      <c r="F25" s="86">
        <f t="shared" si="1"/>
        <v>0</v>
      </c>
      <c r="G25" s="88"/>
      <c r="H25" s="89"/>
      <c r="I25" s="90"/>
      <c r="J25" s="86">
        <f t="shared" si="2"/>
        <v>0</v>
      </c>
      <c r="K25" s="63"/>
      <c r="L25" s="63"/>
      <c r="M25" s="87"/>
    </row>
    <row r="26" spans="1:13" s="74" customFormat="1" ht="15.75" thickBot="1" x14ac:dyDescent="0.25">
      <c r="A26" s="75" t="str">
        <f t="shared" si="0"/>
        <v>søndag</v>
      </c>
      <c r="B26" s="82">
        <f t="shared" si="3"/>
        <v>44780</v>
      </c>
      <c r="C26" s="88"/>
      <c r="D26" s="89"/>
      <c r="E26" s="90"/>
      <c r="F26" s="86">
        <f t="shared" si="1"/>
        <v>0</v>
      </c>
      <c r="G26" s="88"/>
      <c r="H26" s="89"/>
      <c r="I26" s="90"/>
      <c r="J26" s="86">
        <f t="shared" si="2"/>
        <v>0</v>
      </c>
      <c r="K26" s="63"/>
      <c r="L26" s="63"/>
      <c r="M26" s="87"/>
    </row>
    <row r="27" spans="1:13" s="74" customFormat="1" ht="15.75" thickBot="1" x14ac:dyDescent="0.25">
      <c r="A27" s="75" t="str">
        <f t="shared" si="0"/>
        <v>mandag</v>
      </c>
      <c r="B27" s="82">
        <f t="shared" si="3"/>
        <v>44781</v>
      </c>
      <c r="C27" s="88"/>
      <c r="D27" s="89"/>
      <c r="E27" s="90"/>
      <c r="F27" s="86">
        <f t="shared" si="1"/>
        <v>0</v>
      </c>
      <c r="G27" s="88"/>
      <c r="H27" s="89"/>
      <c r="I27" s="90"/>
      <c r="J27" s="86">
        <f t="shared" si="2"/>
        <v>0</v>
      </c>
      <c r="K27" s="63"/>
      <c r="L27" s="63"/>
      <c r="M27" s="87"/>
    </row>
    <row r="28" spans="1:13" s="74" customFormat="1" ht="15.75" thickBot="1" x14ac:dyDescent="0.25">
      <c r="A28" s="75" t="str">
        <f t="shared" si="0"/>
        <v>tirsdag</v>
      </c>
      <c r="B28" s="82">
        <f t="shared" si="3"/>
        <v>44782</v>
      </c>
      <c r="C28" s="88"/>
      <c r="D28" s="89"/>
      <c r="E28" s="90"/>
      <c r="F28" s="86">
        <f t="shared" si="1"/>
        <v>0</v>
      </c>
      <c r="G28" s="88"/>
      <c r="H28" s="89"/>
      <c r="I28" s="90"/>
      <c r="J28" s="86">
        <f t="shared" si="2"/>
        <v>0</v>
      </c>
      <c r="K28" s="63"/>
      <c r="L28" s="63"/>
      <c r="M28" s="87"/>
    </row>
    <row r="29" spans="1:13" s="74" customFormat="1" ht="15.75" thickBot="1" x14ac:dyDescent="0.25">
      <c r="A29" s="75" t="str">
        <f t="shared" si="0"/>
        <v>onsdag</v>
      </c>
      <c r="B29" s="82">
        <f t="shared" si="3"/>
        <v>44783</v>
      </c>
      <c r="C29" s="88"/>
      <c r="D29" s="89"/>
      <c r="E29" s="90"/>
      <c r="F29" s="86">
        <f t="shared" si="1"/>
        <v>0</v>
      </c>
      <c r="G29" s="88"/>
      <c r="H29" s="89"/>
      <c r="I29" s="90"/>
      <c r="J29" s="86">
        <f t="shared" si="2"/>
        <v>0</v>
      </c>
      <c r="K29" s="63"/>
      <c r="L29" s="63"/>
      <c r="M29" s="87"/>
    </row>
    <row r="30" spans="1:13" s="74" customFormat="1" ht="15.75" thickBot="1" x14ac:dyDescent="0.25">
      <c r="A30" s="75" t="str">
        <f t="shared" si="0"/>
        <v>torsdag</v>
      </c>
      <c r="B30" s="82">
        <f t="shared" si="3"/>
        <v>44784</v>
      </c>
      <c r="C30" s="88"/>
      <c r="D30" s="89"/>
      <c r="E30" s="90"/>
      <c r="F30" s="86">
        <f t="shared" si="1"/>
        <v>0</v>
      </c>
      <c r="G30" s="88"/>
      <c r="H30" s="89"/>
      <c r="I30" s="90"/>
      <c r="J30" s="86">
        <f t="shared" si="2"/>
        <v>0</v>
      </c>
      <c r="K30" s="63"/>
      <c r="L30" s="63"/>
      <c r="M30" s="87"/>
    </row>
    <row r="31" spans="1:13" s="74" customFormat="1" ht="15.75" thickBot="1" x14ac:dyDescent="0.25">
      <c r="A31" s="75" t="str">
        <f t="shared" si="0"/>
        <v>fredag</v>
      </c>
      <c r="B31" s="82">
        <f t="shared" si="3"/>
        <v>44785</v>
      </c>
      <c r="C31" s="88"/>
      <c r="D31" s="89"/>
      <c r="E31" s="90"/>
      <c r="F31" s="86">
        <f t="shared" si="1"/>
        <v>0</v>
      </c>
      <c r="G31" s="88"/>
      <c r="H31" s="89"/>
      <c r="I31" s="90"/>
      <c r="J31" s="86">
        <f t="shared" si="2"/>
        <v>0</v>
      </c>
      <c r="K31" s="63"/>
      <c r="L31" s="63"/>
      <c r="M31" s="87"/>
    </row>
    <row r="32" spans="1:13" s="74" customFormat="1" ht="15.75" thickBot="1" x14ac:dyDescent="0.25">
      <c r="A32" s="75" t="str">
        <f t="shared" si="0"/>
        <v>lørdag</v>
      </c>
      <c r="B32" s="82">
        <f t="shared" si="3"/>
        <v>44786</v>
      </c>
      <c r="C32" s="88"/>
      <c r="D32" s="89"/>
      <c r="E32" s="90"/>
      <c r="F32" s="86">
        <f t="shared" si="1"/>
        <v>0</v>
      </c>
      <c r="G32" s="88"/>
      <c r="H32" s="89"/>
      <c r="I32" s="90"/>
      <c r="J32" s="86">
        <f t="shared" si="2"/>
        <v>0</v>
      </c>
      <c r="K32" s="63"/>
      <c r="L32" s="63"/>
      <c r="M32" s="87"/>
    </row>
    <row r="33" spans="1:15" s="74" customFormat="1" ht="15.75" thickBot="1" x14ac:dyDescent="0.25">
      <c r="A33" s="75" t="str">
        <f t="shared" si="0"/>
        <v>søndag</v>
      </c>
      <c r="B33" s="82">
        <f t="shared" si="3"/>
        <v>44787</v>
      </c>
      <c r="C33" s="88"/>
      <c r="D33" s="89"/>
      <c r="E33" s="90"/>
      <c r="F33" s="86">
        <f t="shared" si="1"/>
        <v>0</v>
      </c>
      <c r="G33" s="88"/>
      <c r="H33" s="89"/>
      <c r="I33" s="90"/>
      <c r="J33" s="86">
        <f t="shared" si="2"/>
        <v>0</v>
      </c>
      <c r="K33" s="63"/>
      <c r="L33" s="63"/>
      <c r="M33" s="87"/>
    </row>
    <row r="34" spans="1:15" s="74" customFormat="1" ht="15.75" thickBot="1" x14ac:dyDescent="0.25">
      <c r="A34" s="75" t="str">
        <f t="shared" si="0"/>
        <v>mandag</v>
      </c>
      <c r="B34" s="82">
        <f t="shared" si="3"/>
        <v>44788</v>
      </c>
      <c r="C34" s="88"/>
      <c r="D34" s="89"/>
      <c r="E34" s="90"/>
      <c r="F34" s="86">
        <f t="shared" si="1"/>
        <v>0</v>
      </c>
      <c r="G34" s="88"/>
      <c r="H34" s="89"/>
      <c r="I34" s="90"/>
      <c r="J34" s="86">
        <f t="shared" si="2"/>
        <v>0</v>
      </c>
      <c r="K34" s="63"/>
      <c r="L34" s="63"/>
      <c r="M34" s="87"/>
    </row>
    <row r="35" spans="1:15" s="74" customFormat="1" ht="15.75" thickBot="1" x14ac:dyDescent="0.25">
      <c r="A35" s="75" t="str">
        <f t="shared" si="0"/>
        <v>tirsdag</v>
      </c>
      <c r="B35" s="82">
        <f t="shared" si="3"/>
        <v>44789</v>
      </c>
      <c r="C35" s="88"/>
      <c r="D35" s="89"/>
      <c r="E35" s="90"/>
      <c r="F35" s="86">
        <f t="shared" si="1"/>
        <v>0</v>
      </c>
      <c r="G35" s="88"/>
      <c r="H35" s="89"/>
      <c r="I35" s="90"/>
      <c r="J35" s="86">
        <f t="shared" si="2"/>
        <v>0</v>
      </c>
      <c r="K35" s="63"/>
      <c r="L35" s="63"/>
      <c r="M35" s="87"/>
    </row>
    <row r="36" spans="1:15" s="74" customFormat="1" ht="15.75" thickBot="1" x14ac:dyDescent="0.25">
      <c r="A36" s="75" t="str">
        <f t="shared" si="0"/>
        <v>onsdag</v>
      </c>
      <c r="B36" s="82">
        <f t="shared" si="3"/>
        <v>44790</v>
      </c>
      <c r="C36" s="88"/>
      <c r="D36" s="89"/>
      <c r="E36" s="90"/>
      <c r="F36" s="86">
        <f t="shared" si="1"/>
        <v>0</v>
      </c>
      <c r="G36" s="88"/>
      <c r="H36" s="89"/>
      <c r="I36" s="90"/>
      <c r="J36" s="86">
        <f t="shared" si="2"/>
        <v>0</v>
      </c>
      <c r="K36" s="63"/>
      <c r="L36" s="63"/>
      <c r="M36" s="87"/>
    </row>
    <row r="37" spans="1:15" s="74" customFormat="1" ht="15.75" thickBot="1" x14ac:dyDescent="0.25">
      <c r="A37" s="75" t="str">
        <f t="shared" si="0"/>
        <v>torsdag</v>
      </c>
      <c r="B37" s="82">
        <f t="shared" si="3"/>
        <v>44791</v>
      </c>
      <c r="C37" s="88"/>
      <c r="D37" s="89"/>
      <c r="E37" s="90"/>
      <c r="F37" s="86">
        <f t="shared" si="1"/>
        <v>0</v>
      </c>
      <c r="G37" s="88"/>
      <c r="H37" s="89"/>
      <c r="I37" s="90"/>
      <c r="J37" s="86">
        <f t="shared" si="2"/>
        <v>0</v>
      </c>
      <c r="K37" s="63"/>
      <c r="L37" s="63"/>
      <c r="M37" s="87"/>
    </row>
    <row r="38" spans="1:15" s="74" customFormat="1" ht="15.75" thickBot="1" x14ac:dyDescent="0.25">
      <c r="A38" s="75" t="str">
        <f t="shared" si="0"/>
        <v>fredag</v>
      </c>
      <c r="B38" s="91">
        <f t="shared" si="3"/>
        <v>44792</v>
      </c>
      <c r="C38" s="92"/>
      <c r="D38" s="93"/>
      <c r="E38" s="94"/>
      <c r="F38" s="95">
        <f t="shared" si="1"/>
        <v>0</v>
      </c>
      <c r="G38" s="92"/>
      <c r="H38" s="93"/>
      <c r="I38" s="94"/>
      <c r="J38" s="95">
        <f t="shared" si="2"/>
        <v>0</v>
      </c>
      <c r="K38" s="64"/>
      <c r="L38" s="64"/>
      <c r="M38" s="96"/>
    </row>
    <row r="39" spans="1:15" s="18" customFormat="1" ht="16.5" thickBot="1" x14ac:dyDescent="0.3">
      <c r="A39" s="39"/>
      <c r="B39" s="39"/>
      <c r="C39" s="41"/>
      <c r="D39" s="41" t="s">
        <v>52</v>
      </c>
      <c r="E39" s="39"/>
      <c r="F39" s="53">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9"/>
  <sheetViews>
    <sheetView zoomScaleNormal="100" workbookViewId="0">
      <selection activeCell="A8" sqref="A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44</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'Juli-Aug'!M2+F39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'Juli-Aug'!M3+J39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TEXT(B8,"dddd")</f>
        <v>lørdag</v>
      </c>
      <c r="B8" s="76">
        <f>'Juli-Aug'!B38+1</f>
        <v>44793</v>
      </c>
      <c r="C8" s="77"/>
      <c r="D8" s="78"/>
      <c r="E8" s="79"/>
      <c r="F8" s="80">
        <f>D8-C8-E8</f>
        <v>0</v>
      </c>
      <c r="G8" s="77"/>
      <c r="H8" s="78"/>
      <c r="I8" s="79"/>
      <c r="J8" s="80">
        <f>H8-G8-I8</f>
        <v>0</v>
      </c>
      <c r="K8" s="62"/>
      <c r="L8" s="62"/>
      <c r="M8" s="81"/>
    </row>
    <row r="9" spans="1:13" s="74" customFormat="1" ht="15.75" thickBot="1" x14ac:dyDescent="0.25">
      <c r="A9" s="75" t="str">
        <f t="shared" ref="A9:A38" si="0">TEXT(B9,"dddd")</f>
        <v>søndag</v>
      </c>
      <c r="B9" s="82">
        <f>B8+1</f>
        <v>44794</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mandag</v>
      </c>
      <c r="B10" s="82">
        <f t="shared" ref="B10:B38" si="3">B9+1</f>
        <v>44795</v>
      </c>
      <c r="C10" s="88"/>
      <c r="D10" s="89"/>
      <c r="E10" s="90"/>
      <c r="F10" s="86">
        <f t="shared" si="1"/>
        <v>0</v>
      </c>
      <c r="G10" s="88"/>
      <c r="H10" s="89"/>
      <c r="I10" s="90"/>
      <c r="J10" s="86">
        <f t="shared" si="2"/>
        <v>0</v>
      </c>
      <c r="K10" s="63"/>
      <c r="L10" s="63"/>
      <c r="M10" s="87"/>
    </row>
    <row r="11" spans="1:13" s="74" customFormat="1" ht="15.75" thickBot="1" x14ac:dyDescent="0.25">
      <c r="A11" s="75" t="str">
        <f t="shared" si="0"/>
        <v>tirsdag</v>
      </c>
      <c r="B11" s="82">
        <f t="shared" si="3"/>
        <v>44796</v>
      </c>
      <c r="C11" s="88"/>
      <c r="D11" s="89"/>
      <c r="E11" s="90"/>
      <c r="F11" s="86">
        <f t="shared" si="1"/>
        <v>0</v>
      </c>
      <c r="G11" s="88"/>
      <c r="H11" s="89"/>
      <c r="I11" s="90"/>
      <c r="J11" s="86">
        <f t="shared" si="2"/>
        <v>0</v>
      </c>
      <c r="K11" s="63"/>
      <c r="L11" s="63"/>
      <c r="M11" s="87"/>
    </row>
    <row r="12" spans="1:13" s="74" customFormat="1" ht="15.75" thickBot="1" x14ac:dyDescent="0.25">
      <c r="A12" s="75" t="str">
        <f t="shared" si="0"/>
        <v>onsdag</v>
      </c>
      <c r="B12" s="82">
        <f t="shared" si="3"/>
        <v>44797</v>
      </c>
      <c r="C12" s="88"/>
      <c r="D12" s="89"/>
      <c r="E12" s="90"/>
      <c r="F12" s="86">
        <f t="shared" si="1"/>
        <v>0</v>
      </c>
      <c r="G12" s="88"/>
      <c r="H12" s="89"/>
      <c r="I12" s="90"/>
      <c r="J12" s="86">
        <f t="shared" si="2"/>
        <v>0</v>
      </c>
      <c r="K12" s="63"/>
      <c r="L12" s="63"/>
      <c r="M12" s="87"/>
    </row>
    <row r="13" spans="1:13" s="74" customFormat="1" ht="15.75" thickBot="1" x14ac:dyDescent="0.25">
      <c r="A13" s="75" t="str">
        <f t="shared" si="0"/>
        <v>torsdag</v>
      </c>
      <c r="B13" s="82">
        <f t="shared" si="3"/>
        <v>44798</v>
      </c>
      <c r="C13" s="88"/>
      <c r="D13" s="89"/>
      <c r="E13" s="90"/>
      <c r="F13" s="86">
        <f t="shared" si="1"/>
        <v>0</v>
      </c>
      <c r="G13" s="88"/>
      <c r="H13" s="89"/>
      <c r="I13" s="90"/>
      <c r="J13" s="86">
        <f t="shared" si="2"/>
        <v>0</v>
      </c>
      <c r="K13" s="63"/>
      <c r="L13" s="63"/>
      <c r="M13" s="87"/>
    </row>
    <row r="14" spans="1:13" s="74" customFormat="1" ht="15.75" thickBot="1" x14ac:dyDescent="0.25">
      <c r="A14" s="75" t="str">
        <f t="shared" si="0"/>
        <v>fredag</v>
      </c>
      <c r="B14" s="82">
        <f t="shared" si="3"/>
        <v>44799</v>
      </c>
      <c r="C14" s="88"/>
      <c r="D14" s="89"/>
      <c r="E14" s="90"/>
      <c r="F14" s="86">
        <f t="shared" si="1"/>
        <v>0</v>
      </c>
      <c r="G14" s="88"/>
      <c r="H14" s="89"/>
      <c r="I14" s="90"/>
      <c r="J14" s="86">
        <f t="shared" si="2"/>
        <v>0</v>
      </c>
      <c r="K14" s="63"/>
      <c r="L14" s="63"/>
      <c r="M14" s="87"/>
    </row>
    <row r="15" spans="1:13" s="74" customFormat="1" ht="15.75" thickBot="1" x14ac:dyDescent="0.25">
      <c r="A15" s="75" t="str">
        <f t="shared" si="0"/>
        <v>lørdag</v>
      </c>
      <c r="B15" s="82">
        <f t="shared" si="3"/>
        <v>44800</v>
      </c>
      <c r="C15" s="88"/>
      <c r="D15" s="89"/>
      <c r="E15" s="90"/>
      <c r="F15" s="86">
        <f t="shared" si="1"/>
        <v>0</v>
      </c>
      <c r="G15" s="88"/>
      <c r="H15" s="89"/>
      <c r="I15" s="90"/>
      <c r="J15" s="86">
        <f t="shared" si="2"/>
        <v>0</v>
      </c>
      <c r="K15" s="63"/>
      <c r="L15" s="63"/>
      <c r="M15" s="87"/>
    </row>
    <row r="16" spans="1:13" s="74" customFormat="1" ht="15.75" thickBot="1" x14ac:dyDescent="0.25">
      <c r="A16" s="75" t="str">
        <f t="shared" si="0"/>
        <v>søndag</v>
      </c>
      <c r="B16" s="82">
        <f t="shared" si="3"/>
        <v>44801</v>
      </c>
      <c r="C16" s="88"/>
      <c r="D16" s="89"/>
      <c r="E16" s="90"/>
      <c r="F16" s="86">
        <f t="shared" si="1"/>
        <v>0</v>
      </c>
      <c r="G16" s="88"/>
      <c r="H16" s="89"/>
      <c r="I16" s="90"/>
      <c r="J16" s="86">
        <f t="shared" si="2"/>
        <v>0</v>
      </c>
      <c r="K16" s="63"/>
      <c r="L16" s="63"/>
      <c r="M16" s="87"/>
    </row>
    <row r="17" spans="1:13" s="74" customFormat="1" ht="15.75" thickBot="1" x14ac:dyDescent="0.25">
      <c r="A17" s="75" t="str">
        <f t="shared" si="0"/>
        <v>mandag</v>
      </c>
      <c r="B17" s="82">
        <f t="shared" si="3"/>
        <v>44802</v>
      </c>
      <c r="C17" s="88"/>
      <c r="D17" s="89"/>
      <c r="E17" s="90"/>
      <c r="F17" s="86">
        <f t="shared" si="1"/>
        <v>0</v>
      </c>
      <c r="G17" s="88"/>
      <c r="H17" s="89"/>
      <c r="I17" s="90"/>
      <c r="J17" s="86">
        <f t="shared" si="2"/>
        <v>0</v>
      </c>
      <c r="K17" s="63"/>
      <c r="L17" s="63"/>
      <c r="M17" s="87"/>
    </row>
    <row r="18" spans="1:13" s="74" customFormat="1" ht="15.75" thickBot="1" x14ac:dyDescent="0.25">
      <c r="A18" s="75" t="str">
        <f t="shared" si="0"/>
        <v>tirsdag</v>
      </c>
      <c r="B18" s="82">
        <f>B17+1</f>
        <v>44803</v>
      </c>
      <c r="C18" s="88"/>
      <c r="D18" s="89"/>
      <c r="E18" s="90"/>
      <c r="F18" s="86">
        <f t="shared" si="1"/>
        <v>0</v>
      </c>
      <c r="G18" s="88"/>
      <c r="H18" s="89"/>
      <c r="I18" s="90"/>
      <c r="J18" s="86">
        <f t="shared" si="2"/>
        <v>0</v>
      </c>
      <c r="K18" s="63"/>
      <c r="L18" s="63"/>
      <c r="M18" s="87"/>
    </row>
    <row r="19" spans="1:13" s="74" customFormat="1" ht="15.75" thickBot="1" x14ac:dyDescent="0.25">
      <c r="A19" s="75" t="str">
        <f t="shared" si="0"/>
        <v>onsdag</v>
      </c>
      <c r="B19" s="82">
        <f t="shared" si="3"/>
        <v>44804</v>
      </c>
      <c r="C19" s="88"/>
      <c r="D19" s="89"/>
      <c r="E19" s="90"/>
      <c r="F19" s="86">
        <f t="shared" si="1"/>
        <v>0</v>
      </c>
      <c r="G19" s="88"/>
      <c r="H19" s="89"/>
      <c r="I19" s="90"/>
      <c r="J19" s="86">
        <f t="shared" si="2"/>
        <v>0</v>
      </c>
      <c r="K19" s="63"/>
      <c r="L19" s="63"/>
      <c r="M19" s="87"/>
    </row>
    <row r="20" spans="1:13" s="74" customFormat="1" ht="15.75" thickBot="1" x14ac:dyDescent="0.25">
      <c r="A20" s="75" t="str">
        <f t="shared" si="0"/>
        <v>torsdag</v>
      </c>
      <c r="B20" s="82">
        <f t="shared" si="3"/>
        <v>44805</v>
      </c>
      <c r="C20" s="88"/>
      <c r="D20" s="89"/>
      <c r="E20" s="90"/>
      <c r="F20" s="86">
        <f t="shared" si="1"/>
        <v>0</v>
      </c>
      <c r="G20" s="88"/>
      <c r="H20" s="89"/>
      <c r="I20" s="90"/>
      <c r="J20" s="86">
        <f t="shared" si="2"/>
        <v>0</v>
      </c>
      <c r="K20" s="63"/>
      <c r="L20" s="63"/>
      <c r="M20" s="87"/>
    </row>
    <row r="21" spans="1:13" s="74" customFormat="1" ht="15.75" thickBot="1" x14ac:dyDescent="0.25">
      <c r="A21" s="75" t="str">
        <f t="shared" si="0"/>
        <v>fredag</v>
      </c>
      <c r="B21" s="82">
        <f t="shared" si="3"/>
        <v>44806</v>
      </c>
      <c r="C21" s="88"/>
      <c r="D21" s="89"/>
      <c r="E21" s="90"/>
      <c r="F21" s="86">
        <f t="shared" si="1"/>
        <v>0</v>
      </c>
      <c r="G21" s="88"/>
      <c r="H21" s="89"/>
      <c r="I21" s="90"/>
      <c r="J21" s="86">
        <f t="shared" si="2"/>
        <v>0</v>
      </c>
      <c r="K21" s="63"/>
      <c r="L21" s="63"/>
      <c r="M21" s="87"/>
    </row>
    <row r="22" spans="1:13" s="74" customFormat="1" ht="15.75" thickBot="1" x14ac:dyDescent="0.25">
      <c r="A22" s="75" t="str">
        <f t="shared" si="0"/>
        <v>lørdag</v>
      </c>
      <c r="B22" s="82">
        <f t="shared" si="3"/>
        <v>44807</v>
      </c>
      <c r="C22" s="88"/>
      <c r="D22" s="89"/>
      <c r="E22" s="90"/>
      <c r="F22" s="86">
        <f t="shared" si="1"/>
        <v>0</v>
      </c>
      <c r="G22" s="88"/>
      <c r="H22" s="89"/>
      <c r="I22" s="90"/>
      <c r="J22" s="86">
        <f t="shared" si="2"/>
        <v>0</v>
      </c>
      <c r="K22" s="63"/>
      <c r="L22" s="63"/>
      <c r="M22" s="87"/>
    </row>
    <row r="23" spans="1:13" s="74" customFormat="1" ht="15.75" thickBot="1" x14ac:dyDescent="0.25">
      <c r="A23" s="75" t="str">
        <f t="shared" si="0"/>
        <v>søndag</v>
      </c>
      <c r="B23" s="82">
        <f t="shared" si="3"/>
        <v>44808</v>
      </c>
      <c r="C23" s="88"/>
      <c r="D23" s="89"/>
      <c r="E23" s="90"/>
      <c r="F23" s="86">
        <f t="shared" si="1"/>
        <v>0</v>
      </c>
      <c r="G23" s="88"/>
      <c r="H23" s="89"/>
      <c r="I23" s="90"/>
      <c r="J23" s="86">
        <f t="shared" si="2"/>
        <v>0</v>
      </c>
      <c r="K23" s="63"/>
      <c r="L23" s="63"/>
      <c r="M23" s="87"/>
    </row>
    <row r="24" spans="1:13" s="74" customFormat="1" ht="15.75" thickBot="1" x14ac:dyDescent="0.25">
      <c r="A24" s="75" t="str">
        <f t="shared" si="0"/>
        <v>mandag</v>
      </c>
      <c r="B24" s="82">
        <f t="shared" si="3"/>
        <v>44809</v>
      </c>
      <c r="C24" s="88"/>
      <c r="D24" s="89"/>
      <c r="E24" s="90"/>
      <c r="F24" s="86">
        <f t="shared" si="1"/>
        <v>0</v>
      </c>
      <c r="G24" s="88"/>
      <c r="H24" s="89"/>
      <c r="I24" s="90"/>
      <c r="J24" s="86">
        <f t="shared" si="2"/>
        <v>0</v>
      </c>
      <c r="K24" s="63"/>
      <c r="L24" s="63"/>
      <c r="M24" s="87"/>
    </row>
    <row r="25" spans="1:13" s="74" customFormat="1" ht="15.75" thickBot="1" x14ac:dyDescent="0.25">
      <c r="A25" s="75" t="str">
        <f t="shared" si="0"/>
        <v>tirsdag</v>
      </c>
      <c r="B25" s="82">
        <f t="shared" si="3"/>
        <v>44810</v>
      </c>
      <c r="C25" s="88"/>
      <c r="D25" s="89"/>
      <c r="E25" s="90"/>
      <c r="F25" s="86">
        <f t="shared" si="1"/>
        <v>0</v>
      </c>
      <c r="G25" s="88"/>
      <c r="H25" s="89"/>
      <c r="I25" s="90"/>
      <c r="J25" s="86">
        <f t="shared" si="2"/>
        <v>0</v>
      </c>
      <c r="K25" s="63"/>
      <c r="L25" s="63"/>
      <c r="M25" s="87"/>
    </row>
    <row r="26" spans="1:13" s="74" customFormat="1" ht="15.75" thickBot="1" x14ac:dyDescent="0.25">
      <c r="A26" s="75" t="str">
        <f t="shared" si="0"/>
        <v>onsdag</v>
      </c>
      <c r="B26" s="82">
        <f t="shared" si="3"/>
        <v>44811</v>
      </c>
      <c r="C26" s="88"/>
      <c r="D26" s="89"/>
      <c r="E26" s="90"/>
      <c r="F26" s="86">
        <f t="shared" si="1"/>
        <v>0</v>
      </c>
      <c r="G26" s="88"/>
      <c r="H26" s="89"/>
      <c r="I26" s="90"/>
      <c r="J26" s="86">
        <f t="shared" si="2"/>
        <v>0</v>
      </c>
      <c r="K26" s="63"/>
      <c r="L26" s="63"/>
      <c r="M26" s="87"/>
    </row>
    <row r="27" spans="1:13" s="74" customFormat="1" ht="15.75" thickBot="1" x14ac:dyDescent="0.25">
      <c r="A27" s="75" t="str">
        <f t="shared" si="0"/>
        <v>torsdag</v>
      </c>
      <c r="B27" s="82">
        <f t="shared" si="3"/>
        <v>44812</v>
      </c>
      <c r="C27" s="88"/>
      <c r="D27" s="89"/>
      <c r="E27" s="90"/>
      <c r="F27" s="86">
        <f t="shared" si="1"/>
        <v>0</v>
      </c>
      <c r="G27" s="88"/>
      <c r="H27" s="89"/>
      <c r="I27" s="90"/>
      <c r="J27" s="86">
        <f t="shared" si="2"/>
        <v>0</v>
      </c>
      <c r="K27" s="63"/>
      <c r="L27" s="63"/>
      <c r="M27" s="87"/>
    </row>
    <row r="28" spans="1:13" s="74" customFormat="1" ht="15.75" thickBot="1" x14ac:dyDescent="0.25">
      <c r="A28" s="75" t="str">
        <f t="shared" si="0"/>
        <v>fredag</v>
      </c>
      <c r="B28" s="82">
        <f t="shared" si="3"/>
        <v>44813</v>
      </c>
      <c r="C28" s="88"/>
      <c r="D28" s="89"/>
      <c r="E28" s="90"/>
      <c r="F28" s="86">
        <f t="shared" si="1"/>
        <v>0</v>
      </c>
      <c r="G28" s="88"/>
      <c r="H28" s="89"/>
      <c r="I28" s="90"/>
      <c r="J28" s="86">
        <f t="shared" si="2"/>
        <v>0</v>
      </c>
      <c r="K28" s="63"/>
      <c r="L28" s="63"/>
      <c r="M28" s="87"/>
    </row>
    <row r="29" spans="1:13" s="74" customFormat="1" ht="15.75" thickBot="1" x14ac:dyDescent="0.25">
      <c r="A29" s="75" t="str">
        <f t="shared" si="0"/>
        <v>lørdag</v>
      </c>
      <c r="B29" s="82">
        <f t="shared" si="3"/>
        <v>44814</v>
      </c>
      <c r="C29" s="88"/>
      <c r="D29" s="89"/>
      <c r="E29" s="90"/>
      <c r="F29" s="86">
        <f t="shared" si="1"/>
        <v>0</v>
      </c>
      <c r="G29" s="88"/>
      <c r="H29" s="89"/>
      <c r="I29" s="90"/>
      <c r="J29" s="86">
        <f t="shared" si="2"/>
        <v>0</v>
      </c>
      <c r="K29" s="63"/>
      <c r="L29" s="63"/>
      <c r="M29" s="87"/>
    </row>
    <row r="30" spans="1:13" s="74" customFormat="1" ht="15.75" thickBot="1" x14ac:dyDescent="0.25">
      <c r="A30" s="75" t="str">
        <f t="shared" si="0"/>
        <v>søndag</v>
      </c>
      <c r="B30" s="82">
        <f t="shared" si="3"/>
        <v>44815</v>
      </c>
      <c r="C30" s="88"/>
      <c r="D30" s="89"/>
      <c r="E30" s="90"/>
      <c r="F30" s="86">
        <f t="shared" si="1"/>
        <v>0</v>
      </c>
      <c r="G30" s="88"/>
      <c r="H30" s="89"/>
      <c r="I30" s="90"/>
      <c r="J30" s="86">
        <f t="shared" si="2"/>
        <v>0</v>
      </c>
      <c r="K30" s="63"/>
      <c r="L30" s="63"/>
      <c r="M30" s="87"/>
    </row>
    <row r="31" spans="1:13" s="74" customFormat="1" ht="15.75" thickBot="1" x14ac:dyDescent="0.25">
      <c r="A31" s="75" t="str">
        <f t="shared" si="0"/>
        <v>mandag</v>
      </c>
      <c r="B31" s="82">
        <f t="shared" si="3"/>
        <v>44816</v>
      </c>
      <c r="C31" s="88"/>
      <c r="D31" s="89"/>
      <c r="E31" s="90"/>
      <c r="F31" s="86">
        <f t="shared" si="1"/>
        <v>0</v>
      </c>
      <c r="G31" s="88"/>
      <c r="H31" s="89"/>
      <c r="I31" s="90"/>
      <c r="J31" s="86">
        <f t="shared" si="2"/>
        <v>0</v>
      </c>
      <c r="K31" s="63"/>
      <c r="L31" s="63"/>
      <c r="M31" s="87"/>
    </row>
    <row r="32" spans="1:13" s="74" customFormat="1" ht="15.75" thickBot="1" x14ac:dyDescent="0.25">
      <c r="A32" s="75" t="str">
        <f t="shared" si="0"/>
        <v>tirsdag</v>
      </c>
      <c r="B32" s="82">
        <f t="shared" si="3"/>
        <v>44817</v>
      </c>
      <c r="C32" s="88"/>
      <c r="D32" s="89"/>
      <c r="E32" s="90"/>
      <c r="F32" s="86">
        <f t="shared" si="1"/>
        <v>0</v>
      </c>
      <c r="G32" s="88"/>
      <c r="H32" s="89"/>
      <c r="I32" s="90"/>
      <c r="J32" s="86">
        <f t="shared" si="2"/>
        <v>0</v>
      </c>
      <c r="K32" s="63"/>
      <c r="L32" s="63"/>
      <c r="M32" s="87"/>
    </row>
    <row r="33" spans="1:15" s="74" customFormat="1" ht="15.75" thickBot="1" x14ac:dyDescent="0.25">
      <c r="A33" s="75" t="str">
        <f t="shared" si="0"/>
        <v>onsdag</v>
      </c>
      <c r="B33" s="82">
        <f t="shared" si="3"/>
        <v>44818</v>
      </c>
      <c r="C33" s="88"/>
      <c r="D33" s="89"/>
      <c r="E33" s="90"/>
      <c r="F33" s="86">
        <f t="shared" si="1"/>
        <v>0</v>
      </c>
      <c r="G33" s="88"/>
      <c r="H33" s="89"/>
      <c r="I33" s="90"/>
      <c r="J33" s="86">
        <f t="shared" si="2"/>
        <v>0</v>
      </c>
      <c r="K33" s="63"/>
      <c r="L33" s="63"/>
      <c r="M33" s="87"/>
    </row>
    <row r="34" spans="1:15" s="74" customFormat="1" ht="15.75" thickBot="1" x14ac:dyDescent="0.25">
      <c r="A34" s="75" t="str">
        <f t="shared" si="0"/>
        <v>torsdag</v>
      </c>
      <c r="B34" s="82">
        <f t="shared" si="3"/>
        <v>44819</v>
      </c>
      <c r="C34" s="88"/>
      <c r="D34" s="89"/>
      <c r="E34" s="90"/>
      <c r="F34" s="86">
        <f t="shared" si="1"/>
        <v>0</v>
      </c>
      <c r="G34" s="88"/>
      <c r="H34" s="89"/>
      <c r="I34" s="90"/>
      <c r="J34" s="86">
        <f t="shared" si="2"/>
        <v>0</v>
      </c>
      <c r="K34" s="63"/>
      <c r="L34" s="63"/>
      <c r="M34" s="87"/>
    </row>
    <row r="35" spans="1:15" s="74" customFormat="1" ht="15.75" thickBot="1" x14ac:dyDescent="0.25">
      <c r="A35" s="75" t="str">
        <f t="shared" si="0"/>
        <v>fredag</v>
      </c>
      <c r="B35" s="82">
        <f t="shared" si="3"/>
        <v>44820</v>
      </c>
      <c r="C35" s="88"/>
      <c r="D35" s="89"/>
      <c r="E35" s="90"/>
      <c r="F35" s="86">
        <f t="shared" si="1"/>
        <v>0</v>
      </c>
      <c r="G35" s="88"/>
      <c r="H35" s="89"/>
      <c r="I35" s="90"/>
      <c r="J35" s="86">
        <f t="shared" si="2"/>
        <v>0</v>
      </c>
      <c r="K35" s="63"/>
      <c r="L35" s="63"/>
      <c r="M35" s="87"/>
    </row>
    <row r="36" spans="1:15" s="74" customFormat="1" ht="15.75" thickBot="1" x14ac:dyDescent="0.25">
      <c r="A36" s="75" t="str">
        <f t="shared" si="0"/>
        <v>lørdag</v>
      </c>
      <c r="B36" s="82">
        <f t="shared" si="3"/>
        <v>44821</v>
      </c>
      <c r="C36" s="88"/>
      <c r="D36" s="89"/>
      <c r="E36" s="90"/>
      <c r="F36" s="86">
        <f t="shared" si="1"/>
        <v>0</v>
      </c>
      <c r="G36" s="88"/>
      <c r="H36" s="89"/>
      <c r="I36" s="90"/>
      <c r="J36" s="86">
        <f t="shared" si="2"/>
        <v>0</v>
      </c>
      <c r="K36" s="63"/>
      <c r="L36" s="63"/>
      <c r="M36" s="87"/>
    </row>
    <row r="37" spans="1:15" s="74" customFormat="1" ht="15.75" thickBot="1" x14ac:dyDescent="0.25">
      <c r="A37" s="75" t="str">
        <f t="shared" si="0"/>
        <v>søndag</v>
      </c>
      <c r="B37" s="82">
        <f t="shared" si="3"/>
        <v>44822</v>
      </c>
      <c r="C37" s="88"/>
      <c r="D37" s="89"/>
      <c r="E37" s="90"/>
      <c r="F37" s="86">
        <f t="shared" si="1"/>
        <v>0</v>
      </c>
      <c r="G37" s="88"/>
      <c r="H37" s="89"/>
      <c r="I37" s="90"/>
      <c r="J37" s="86">
        <f t="shared" si="2"/>
        <v>0</v>
      </c>
      <c r="K37" s="63"/>
      <c r="L37" s="63"/>
      <c r="M37" s="87"/>
    </row>
    <row r="38" spans="1:15" s="74" customFormat="1" ht="15.75" thickBot="1" x14ac:dyDescent="0.25">
      <c r="A38" s="75" t="str">
        <f t="shared" si="0"/>
        <v>mandag</v>
      </c>
      <c r="B38" s="91">
        <f t="shared" si="3"/>
        <v>44823</v>
      </c>
      <c r="C38" s="92"/>
      <c r="D38" s="93"/>
      <c r="E38" s="94"/>
      <c r="F38" s="95">
        <f t="shared" si="1"/>
        <v>0</v>
      </c>
      <c r="G38" s="92"/>
      <c r="H38" s="93"/>
      <c r="I38" s="94"/>
      <c r="J38" s="95">
        <f t="shared" si="2"/>
        <v>0</v>
      </c>
      <c r="K38" s="64"/>
      <c r="L38" s="64"/>
      <c r="M38" s="96"/>
    </row>
    <row r="39" spans="1:15" s="18" customFormat="1" ht="16.5" thickBot="1" x14ac:dyDescent="0.3">
      <c r="A39" s="39"/>
      <c r="B39" s="39"/>
      <c r="C39" s="41"/>
      <c r="D39" s="41" t="s">
        <v>52</v>
      </c>
      <c r="E39" s="39"/>
      <c r="F39" s="53">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8"/>
  <sheetViews>
    <sheetView zoomScaleNormal="100" workbookViewId="0">
      <selection activeCell="A8" sqref="A8"/>
    </sheetView>
  </sheetViews>
  <sheetFormatPr defaultColWidth="9.140625" defaultRowHeight="12.75" x14ac:dyDescent="0.2"/>
  <cols>
    <col min="1" max="1" width="12.4257812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4" s="12" customFormat="1" ht="18.75" thickBot="1" x14ac:dyDescent="0.3">
      <c r="A1" s="8" t="s">
        <v>8</v>
      </c>
      <c r="B1" s="8"/>
      <c r="C1" s="9" t="s">
        <v>73</v>
      </c>
      <c r="D1" s="109"/>
      <c r="E1" s="9"/>
      <c r="F1" s="9"/>
      <c r="G1" s="9"/>
      <c r="H1" s="9"/>
      <c r="I1" s="9"/>
      <c r="J1" s="9"/>
      <c r="K1" s="57"/>
      <c r="L1" s="57"/>
      <c r="M1" s="11" t="str">
        <f>'Startside - Guide'!O1</f>
        <v>Sæson 2022-23</v>
      </c>
    </row>
    <row r="2" spans="1:14" s="12" customFormat="1" ht="18" x14ac:dyDescent="0.25">
      <c r="A2" s="48"/>
      <c r="B2" s="48"/>
      <c r="C2" s="48"/>
      <c r="D2" s="49"/>
      <c r="E2" s="49"/>
      <c r="F2" s="49"/>
      <c r="G2" s="49"/>
      <c r="H2" s="49"/>
      <c r="I2" s="49"/>
      <c r="J2" s="49"/>
      <c r="K2" s="58"/>
      <c r="L2" s="107" t="s">
        <v>57</v>
      </c>
      <c r="M2" s="55">
        <f>'Aug-Sep'!M2+F38</f>
        <v>0</v>
      </c>
    </row>
    <row r="3" spans="1:14" s="12" customFormat="1" ht="18.75" thickBot="1" x14ac:dyDescent="0.3">
      <c r="A3" s="48" t="s">
        <v>11</v>
      </c>
      <c r="B3" s="114">
        <f>'Startside - Guide'!I3</f>
        <v>0</v>
      </c>
      <c r="C3" s="114"/>
      <c r="D3" s="114"/>
      <c r="E3" s="50"/>
      <c r="F3" s="49" t="s">
        <v>59</v>
      </c>
      <c r="G3" s="115">
        <f>'Startside - Guide'!I5</f>
        <v>0</v>
      </c>
      <c r="H3" s="115"/>
      <c r="I3" s="115"/>
      <c r="J3" s="49"/>
      <c r="K3" s="59"/>
      <c r="L3" s="107" t="s">
        <v>58</v>
      </c>
      <c r="M3" s="56">
        <f>'Aug-Sep'!M3+J38</f>
        <v>0</v>
      </c>
    </row>
    <row r="4" spans="1:14" s="12" customFormat="1" ht="18" x14ac:dyDescent="0.25">
      <c r="A4" s="48"/>
      <c r="B4" s="50"/>
      <c r="C4" s="50"/>
      <c r="D4" s="50"/>
      <c r="E4" s="50"/>
      <c r="F4" s="49"/>
      <c r="G4" s="49"/>
      <c r="H4" s="49"/>
      <c r="I4" s="49"/>
      <c r="J4" s="49"/>
      <c r="K4" s="58"/>
      <c r="L4" s="58"/>
      <c r="M4" s="49"/>
    </row>
    <row r="5" spans="1:14" s="12" customFormat="1" ht="18.75" thickBot="1" x14ac:dyDescent="0.3">
      <c r="A5" s="48"/>
      <c r="B5" s="50"/>
      <c r="C5" s="50"/>
      <c r="D5" s="50"/>
      <c r="E5" s="50"/>
      <c r="F5" s="49"/>
      <c r="G5" s="49"/>
      <c r="H5" s="49"/>
      <c r="I5" s="49"/>
      <c r="J5" s="49"/>
      <c r="K5" s="58"/>
      <c r="L5" s="58"/>
      <c r="M5" s="49"/>
    </row>
    <row r="6" spans="1:14" s="18" customFormat="1" ht="16.5" thickBot="1" x14ac:dyDescent="0.3">
      <c r="A6" s="39"/>
      <c r="B6" s="39"/>
      <c r="C6" s="116" t="s">
        <v>51</v>
      </c>
      <c r="D6" s="117"/>
      <c r="E6" s="117"/>
      <c r="F6" s="118"/>
      <c r="G6" s="116" t="s">
        <v>72</v>
      </c>
      <c r="H6" s="117"/>
      <c r="I6" s="117"/>
      <c r="J6" s="118"/>
      <c r="K6" s="60"/>
      <c r="L6" s="60"/>
      <c r="M6" s="39"/>
    </row>
    <row r="7" spans="1:14"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4" s="74" customFormat="1" ht="15.75" thickBot="1" x14ac:dyDescent="0.25">
      <c r="A8" s="75" t="str">
        <f>TEXT(B8,"dddd")</f>
        <v>tirsdag</v>
      </c>
      <c r="B8" s="76">
        <f>'Aug-Sep'!B38+1</f>
        <v>44824</v>
      </c>
      <c r="C8" s="88"/>
      <c r="D8" s="89"/>
      <c r="E8" s="90"/>
      <c r="F8" s="80">
        <f>D8-C8-E8</f>
        <v>0</v>
      </c>
      <c r="G8" s="77"/>
      <c r="H8" s="78"/>
      <c r="I8" s="79"/>
      <c r="J8" s="80">
        <f>H8-G8-I8</f>
        <v>0</v>
      </c>
      <c r="K8" s="62"/>
      <c r="L8" s="62"/>
      <c r="M8" s="81"/>
    </row>
    <row r="9" spans="1:14" s="74" customFormat="1" ht="15.75" thickBot="1" x14ac:dyDescent="0.25">
      <c r="A9" s="75" t="str">
        <f t="shared" ref="A9:A37" si="0">TEXT(B9,"dddd")</f>
        <v>onsdag</v>
      </c>
      <c r="B9" s="82">
        <f>B8+1</f>
        <v>44825</v>
      </c>
      <c r="C9" s="83"/>
      <c r="D9" s="84"/>
      <c r="E9" s="85"/>
      <c r="F9" s="86">
        <f t="shared" ref="F9:F37" si="1">D9-C9-E9</f>
        <v>0</v>
      </c>
      <c r="G9" s="83"/>
      <c r="H9" s="84"/>
      <c r="I9" s="85"/>
      <c r="J9" s="86">
        <f t="shared" ref="J9:J37" si="2">H9-G9-I9</f>
        <v>0</v>
      </c>
      <c r="K9" s="63"/>
      <c r="L9" s="63"/>
      <c r="M9" s="87"/>
    </row>
    <row r="10" spans="1:14" s="74" customFormat="1" ht="15.75" thickBot="1" x14ac:dyDescent="0.25">
      <c r="A10" s="75" t="str">
        <f t="shared" si="0"/>
        <v>torsdag</v>
      </c>
      <c r="B10" s="82">
        <f t="shared" ref="B10:B37" si="3">B9+1</f>
        <v>44826</v>
      </c>
      <c r="C10" s="88"/>
      <c r="D10" s="89"/>
      <c r="E10" s="90"/>
      <c r="F10" s="86">
        <f t="shared" si="1"/>
        <v>0</v>
      </c>
      <c r="G10" s="88"/>
      <c r="H10" s="89"/>
      <c r="I10" s="90"/>
      <c r="J10" s="86">
        <f t="shared" si="2"/>
        <v>0</v>
      </c>
      <c r="K10" s="63"/>
      <c r="L10" s="63"/>
      <c r="M10" s="87"/>
    </row>
    <row r="11" spans="1:14" s="74" customFormat="1" ht="15.75" thickBot="1" x14ac:dyDescent="0.25">
      <c r="A11" s="75" t="str">
        <f t="shared" si="0"/>
        <v>fredag</v>
      </c>
      <c r="B11" s="82">
        <f t="shared" si="3"/>
        <v>44827</v>
      </c>
      <c r="C11" s="88"/>
      <c r="D11" s="89"/>
      <c r="E11" s="90"/>
      <c r="F11" s="86">
        <f t="shared" si="1"/>
        <v>0</v>
      </c>
      <c r="G11" s="88"/>
      <c r="H11" s="89"/>
      <c r="I11" s="90"/>
      <c r="J11" s="86">
        <f t="shared" si="2"/>
        <v>0</v>
      </c>
      <c r="K11" s="63"/>
      <c r="L11" s="63"/>
      <c r="M11" s="87"/>
    </row>
    <row r="12" spans="1:14" s="74" customFormat="1" ht="15.75" thickBot="1" x14ac:dyDescent="0.25">
      <c r="A12" s="75" t="str">
        <f t="shared" si="0"/>
        <v>lørdag</v>
      </c>
      <c r="B12" s="82">
        <f t="shared" si="3"/>
        <v>44828</v>
      </c>
      <c r="C12" s="88"/>
      <c r="D12" s="89"/>
      <c r="E12" s="90"/>
      <c r="F12" s="86">
        <f t="shared" si="1"/>
        <v>0</v>
      </c>
      <c r="G12" s="88"/>
      <c r="H12" s="89"/>
      <c r="I12" s="90"/>
      <c r="J12" s="86">
        <f t="shared" si="2"/>
        <v>0</v>
      </c>
      <c r="K12" s="63"/>
      <c r="L12" s="63"/>
      <c r="M12" s="87"/>
    </row>
    <row r="13" spans="1:14" s="74" customFormat="1" ht="15.75" thickBot="1" x14ac:dyDescent="0.25">
      <c r="A13" s="75" t="str">
        <f t="shared" si="0"/>
        <v>søndag</v>
      </c>
      <c r="B13" s="82">
        <f t="shared" si="3"/>
        <v>44829</v>
      </c>
      <c r="C13" s="88"/>
      <c r="D13" s="89"/>
      <c r="E13" s="90"/>
      <c r="F13" s="86">
        <f t="shared" si="1"/>
        <v>0</v>
      </c>
      <c r="G13" s="88"/>
      <c r="H13" s="89"/>
      <c r="I13" s="90"/>
      <c r="J13" s="86">
        <f t="shared" si="2"/>
        <v>0</v>
      </c>
      <c r="K13" s="63"/>
      <c r="L13" s="63"/>
      <c r="M13" s="87"/>
      <c r="N13" s="110"/>
    </row>
    <row r="14" spans="1:14" s="74" customFormat="1" ht="15.75" thickBot="1" x14ac:dyDescent="0.25">
      <c r="A14" s="75" t="str">
        <f t="shared" si="0"/>
        <v>mandag</v>
      </c>
      <c r="B14" s="82">
        <f t="shared" si="3"/>
        <v>44830</v>
      </c>
      <c r="C14" s="88"/>
      <c r="D14" s="89"/>
      <c r="E14" s="90"/>
      <c r="F14" s="86">
        <f t="shared" si="1"/>
        <v>0</v>
      </c>
      <c r="G14" s="88"/>
      <c r="H14" s="89"/>
      <c r="I14" s="90"/>
      <c r="J14" s="86">
        <f t="shared" si="2"/>
        <v>0</v>
      </c>
      <c r="K14" s="63"/>
      <c r="L14" s="63"/>
      <c r="M14" s="87"/>
    </row>
    <row r="15" spans="1:14" s="74" customFormat="1" ht="15.75" thickBot="1" x14ac:dyDescent="0.25">
      <c r="A15" s="75" t="str">
        <f t="shared" si="0"/>
        <v>tirsdag</v>
      </c>
      <c r="B15" s="82">
        <f t="shared" si="3"/>
        <v>44831</v>
      </c>
      <c r="C15" s="88"/>
      <c r="D15" s="89"/>
      <c r="E15" s="90"/>
      <c r="F15" s="86">
        <f t="shared" si="1"/>
        <v>0</v>
      </c>
      <c r="G15" s="88"/>
      <c r="H15" s="89"/>
      <c r="I15" s="90"/>
      <c r="J15" s="86">
        <f t="shared" si="2"/>
        <v>0</v>
      </c>
      <c r="K15" s="63"/>
      <c r="L15" s="63"/>
      <c r="M15" s="81"/>
    </row>
    <row r="16" spans="1:14" s="74" customFormat="1" ht="15.75" thickBot="1" x14ac:dyDescent="0.25">
      <c r="A16" s="75" t="str">
        <f t="shared" si="0"/>
        <v>onsdag</v>
      </c>
      <c r="B16" s="82">
        <f t="shared" si="3"/>
        <v>44832</v>
      </c>
      <c r="C16" s="88"/>
      <c r="D16" s="89"/>
      <c r="E16" s="90"/>
      <c r="F16" s="86">
        <f t="shared" si="1"/>
        <v>0</v>
      </c>
      <c r="G16" s="88"/>
      <c r="H16" s="89"/>
      <c r="I16" s="90"/>
      <c r="J16" s="86">
        <f t="shared" si="2"/>
        <v>0</v>
      </c>
      <c r="K16" s="63"/>
      <c r="L16" s="63"/>
      <c r="M16" s="87"/>
    </row>
    <row r="17" spans="1:13" s="74" customFormat="1" ht="15.75" thickBot="1" x14ac:dyDescent="0.25">
      <c r="A17" s="75" t="str">
        <f t="shared" si="0"/>
        <v>torsdag</v>
      </c>
      <c r="B17" s="82">
        <f t="shared" si="3"/>
        <v>44833</v>
      </c>
      <c r="C17" s="88"/>
      <c r="D17" s="89"/>
      <c r="E17" s="90"/>
      <c r="F17" s="86">
        <f t="shared" si="1"/>
        <v>0</v>
      </c>
      <c r="G17" s="88"/>
      <c r="H17" s="89"/>
      <c r="I17" s="90"/>
      <c r="J17" s="86">
        <f t="shared" si="2"/>
        <v>0</v>
      </c>
      <c r="K17" s="63"/>
      <c r="L17" s="63"/>
      <c r="M17" s="87"/>
    </row>
    <row r="18" spans="1:13" s="74" customFormat="1" ht="15.75" thickBot="1" x14ac:dyDescent="0.25">
      <c r="A18" s="75" t="str">
        <f t="shared" si="0"/>
        <v>fredag</v>
      </c>
      <c r="B18" s="82">
        <f>B17+1</f>
        <v>44834</v>
      </c>
      <c r="C18" s="88"/>
      <c r="D18" s="89"/>
      <c r="E18" s="90"/>
      <c r="F18" s="86">
        <f t="shared" si="1"/>
        <v>0</v>
      </c>
      <c r="G18" s="88"/>
      <c r="H18" s="89"/>
      <c r="I18" s="90"/>
      <c r="J18" s="86">
        <f t="shared" si="2"/>
        <v>0</v>
      </c>
      <c r="K18" s="63"/>
      <c r="L18" s="63"/>
      <c r="M18" s="87"/>
    </row>
    <row r="19" spans="1:13" s="74" customFormat="1" ht="15.75" thickBot="1" x14ac:dyDescent="0.25">
      <c r="A19" s="75" t="str">
        <f t="shared" si="0"/>
        <v>lørdag</v>
      </c>
      <c r="B19" s="82">
        <f t="shared" si="3"/>
        <v>44835</v>
      </c>
      <c r="C19" s="88"/>
      <c r="D19" s="89"/>
      <c r="E19" s="90"/>
      <c r="F19" s="86">
        <f t="shared" si="1"/>
        <v>0</v>
      </c>
      <c r="G19" s="88"/>
      <c r="H19" s="89"/>
      <c r="I19" s="90"/>
      <c r="J19" s="86">
        <f t="shared" si="2"/>
        <v>0</v>
      </c>
      <c r="K19" s="63"/>
      <c r="L19" s="63"/>
      <c r="M19" s="87"/>
    </row>
    <row r="20" spans="1:13" s="74" customFormat="1" ht="15.75" thickBot="1" x14ac:dyDescent="0.25">
      <c r="A20" s="75" t="str">
        <f t="shared" si="0"/>
        <v>søndag</v>
      </c>
      <c r="B20" s="82">
        <f t="shared" si="3"/>
        <v>44836</v>
      </c>
      <c r="C20" s="88"/>
      <c r="D20" s="89"/>
      <c r="E20" s="90"/>
      <c r="F20" s="86">
        <f t="shared" si="1"/>
        <v>0</v>
      </c>
      <c r="G20" s="88"/>
      <c r="H20" s="89"/>
      <c r="I20" s="90"/>
      <c r="J20" s="86">
        <f t="shared" si="2"/>
        <v>0</v>
      </c>
      <c r="K20" s="63"/>
      <c r="L20" s="63"/>
      <c r="M20" s="87"/>
    </row>
    <row r="21" spans="1:13" s="74" customFormat="1" ht="15.75" thickBot="1" x14ac:dyDescent="0.25">
      <c r="A21" s="75" t="str">
        <f t="shared" si="0"/>
        <v>mandag</v>
      </c>
      <c r="B21" s="82">
        <f t="shared" si="3"/>
        <v>44837</v>
      </c>
      <c r="C21" s="88"/>
      <c r="D21" s="89"/>
      <c r="E21" s="90"/>
      <c r="F21" s="86">
        <f t="shared" si="1"/>
        <v>0</v>
      </c>
      <c r="G21" s="88"/>
      <c r="H21" s="89"/>
      <c r="I21" s="90"/>
      <c r="J21" s="86">
        <f t="shared" si="2"/>
        <v>0</v>
      </c>
      <c r="K21" s="63"/>
      <c r="L21" s="63"/>
      <c r="M21" s="87"/>
    </row>
    <row r="22" spans="1:13" s="74" customFormat="1" ht="15.75" thickBot="1" x14ac:dyDescent="0.25">
      <c r="A22" s="75" t="str">
        <f t="shared" si="0"/>
        <v>tirsdag</v>
      </c>
      <c r="B22" s="82">
        <f t="shared" si="3"/>
        <v>44838</v>
      </c>
      <c r="C22" s="88"/>
      <c r="D22" s="89"/>
      <c r="E22" s="90"/>
      <c r="F22" s="86">
        <f t="shared" si="1"/>
        <v>0</v>
      </c>
      <c r="G22" s="88"/>
      <c r="H22" s="89"/>
      <c r="I22" s="90"/>
      <c r="J22" s="86">
        <f t="shared" si="2"/>
        <v>0</v>
      </c>
      <c r="K22" s="63"/>
      <c r="L22" s="63"/>
      <c r="M22" s="81"/>
    </row>
    <row r="23" spans="1:13" s="74" customFormat="1" ht="15.75" thickBot="1" x14ac:dyDescent="0.25">
      <c r="A23" s="75" t="str">
        <f t="shared" si="0"/>
        <v>onsdag</v>
      </c>
      <c r="B23" s="82">
        <f t="shared" si="3"/>
        <v>44839</v>
      </c>
      <c r="C23" s="88"/>
      <c r="D23" s="89"/>
      <c r="E23" s="90"/>
      <c r="F23" s="86">
        <f t="shared" si="1"/>
        <v>0</v>
      </c>
      <c r="G23" s="88"/>
      <c r="H23" s="89"/>
      <c r="I23" s="90"/>
      <c r="J23" s="86">
        <f t="shared" si="2"/>
        <v>0</v>
      </c>
      <c r="K23" s="63"/>
      <c r="L23" s="63"/>
      <c r="M23" s="87"/>
    </row>
    <row r="24" spans="1:13" s="74" customFormat="1" ht="15.75" thickBot="1" x14ac:dyDescent="0.25">
      <c r="A24" s="75" t="str">
        <f t="shared" si="0"/>
        <v>torsdag</v>
      </c>
      <c r="B24" s="82">
        <f t="shared" si="3"/>
        <v>44840</v>
      </c>
      <c r="C24" s="88"/>
      <c r="D24" s="89"/>
      <c r="E24" s="90"/>
      <c r="F24" s="86">
        <f t="shared" si="1"/>
        <v>0</v>
      </c>
      <c r="G24" s="88"/>
      <c r="H24" s="89"/>
      <c r="I24" s="90"/>
      <c r="J24" s="86">
        <f t="shared" si="2"/>
        <v>0</v>
      </c>
      <c r="K24" s="63"/>
      <c r="L24" s="63"/>
      <c r="M24" s="87"/>
    </row>
    <row r="25" spans="1:13" s="74" customFormat="1" ht="15.75" thickBot="1" x14ac:dyDescent="0.25">
      <c r="A25" s="75" t="str">
        <f t="shared" si="0"/>
        <v>fredag</v>
      </c>
      <c r="B25" s="82">
        <f t="shared" si="3"/>
        <v>44841</v>
      </c>
      <c r="C25" s="88"/>
      <c r="D25" s="89"/>
      <c r="E25" s="90"/>
      <c r="F25" s="86">
        <f t="shared" si="1"/>
        <v>0</v>
      </c>
      <c r="G25" s="88"/>
      <c r="H25" s="89"/>
      <c r="I25" s="90"/>
      <c r="J25" s="86">
        <f t="shared" si="2"/>
        <v>0</v>
      </c>
      <c r="K25" s="63"/>
      <c r="L25" s="63"/>
      <c r="M25" s="87"/>
    </row>
    <row r="26" spans="1:13" s="74" customFormat="1" ht="15.75" thickBot="1" x14ac:dyDescent="0.25">
      <c r="A26" s="75" t="str">
        <f t="shared" si="0"/>
        <v>lørdag</v>
      </c>
      <c r="B26" s="82">
        <f t="shared" si="3"/>
        <v>44842</v>
      </c>
      <c r="C26" s="88"/>
      <c r="D26" s="89"/>
      <c r="E26" s="90"/>
      <c r="F26" s="86">
        <f t="shared" si="1"/>
        <v>0</v>
      </c>
      <c r="G26" s="88"/>
      <c r="H26" s="89"/>
      <c r="I26" s="90"/>
      <c r="J26" s="86">
        <f t="shared" si="2"/>
        <v>0</v>
      </c>
      <c r="K26" s="63"/>
      <c r="L26" s="63"/>
      <c r="M26" s="87"/>
    </row>
    <row r="27" spans="1:13" s="74" customFormat="1" ht="15.75" thickBot="1" x14ac:dyDescent="0.25">
      <c r="A27" s="75" t="str">
        <f t="shared" si="0"/>
        <v>søndag</v>
      </c>
      <c r="B27" s="82">
        <f t="shared" si="3"/>
        <v>44843</v>
      </c>
      <c r="C27" s="88"/>
      <c r="D27" s="89"/>
      <c r="E27" s="90"/>
      <c r="F27" s="86">
        <f t="shared" si="1"/>
        <v>0</v>
      </c>
      <c r="G27" s="88"/>
      <c r="H27" s="89"/>
      <c r="I27" s="90"/>
      <c r="J27" s="86">
        <f t="shared" si="2"/>
        <v>0</v>
      </c>
      <c r="K27" s="63"/>
      <c r="L27" s="63"/>
      <c r="M27" s="87"/>
    </row>
    <row r="28" spans="1:13" s="74" customFormat="1" ht="15.75" thickBot="1" x14ac:dyDescent="0.25">
      <c r="A28" s="75" t="str">
        <f t="shared" si="0"/>
        <v>mandag</v>
      </c>
      <c r="B28" s="82">
        <f t="shared" si="3"/>
        <v>44844</v>
      </c>
      <c r="C28" s="88"/>
      <c r="D28" s="89"/>
      <c r="E28" s="90"/>
      <c r="F28" s="86">
        <f t="shared" si="1"/>
        <v>0</v>
      </c>
      <c r="G28" s="88"/>
      <c r="H28" s="89"/>
      <c r="I28" s="90"/>
      <c r="J28" s="86">
        <f t="shared" si="2"/>
        <v>0</v>
      </c>
      <c r="K28" s="63"/>
      <c r="L28" s="63"/>
      <c r="M28" s="87"/>
    </row>
    <row r="29" spans="1:13" s="74" customFormat="1" ht="15.75" thickBot="1" x14ac:dyDescent="0.25">
      <c r="A29" s="75" t="str">
        <f t="shared" si="0"/>
        <v>tirsdag</v>
      </c>
      <c r="B29" s="82">
        <f t="shared" si="3"/>
        <v>44845</v>
      </c>
      <c r="C29" s="88"/>
      <c r="D29" s="89"/>
      <c r="E29" s="90"/>
      <c r="F29" s="86">
        <f t="shared" si="1"/>
        <v>0</v>
      </c>
      <c r="G29" s="88"/>
      <c r="H29" s="89"/>
      <c r="I29" s="90"/>
      <c r="J29" s="86">
        <f t="shared" si="2"/>
        <v>0</v>
      </c>
      <c r="K29" s="63"/>
      <c r="L29" s="63"/>
      <c r="M29" s="81"/>
    </row>
    <row r="30" spans="1:13" s="74" customFormat="1" ht="15.75" thickBot="1" x14ac:dyDescent="0.25">
      <c r="A30" s="75" t="str">
        <f t="shared" si="0"/>
        <v>onsdag</v>
      </c>
      <c r="B30" s="82">
        <f t="shared" si="3"/>
        <v>44846</v>
      </c>
      <c r="C30" s="88"/>
      <c r="D30" s="89"/>
      <c r="E30" s="90"/>
      <c r="F30" s="86">
        <f t="shared" si="1"/>
        <v>0</v>
      </c>
      <c r="G30" s="88"/>
      <c r="H30" s="89"/>
      <c r="I30" s="90"/>
      <c r="J30" s="86">
        <f t="shared" si="2"/>
        <v>0</v>
      </c>
      <c r="K30" s="63"/>
      <c r="L30" s="63"/>
      <c r="M30" s="87"/>
    </row>
    <row r="31" spans="1:13" s="74" customFormat="1" ht="15.75" thickBot="1" x14ac:dyDescent="0.25">
      <c r="A31" s="75" t="str">
        <f t="shared" si="0"/>
        <v>torsdag</v>
      </c>
      <c r="B31" s="82">
        <f t="shared" si="3"/>
        <v>44847</v>
      </c>
      <c r="C31" s="88"/>
      <c r="D31" s="89"/>
      <c r="E31" s="90"/>
      <c r="F31" s="86">
        <f t="shared" si="1"/>
        <v>0</v>
      </c>
      <c r="G31" s="88"/>
      <c r="H31" s="89"/>
      <c r="I31" s="90"/>
      <c r="J31" s="86">
        <f t="shared" si="2"/>
        <v>0</v>
      </c>
      <c r="K31" s="63"/>
      <c r="L31" s="63"/>
      <c r="M31" s="87"/>
    </row>
    <row r="32" spans="1:13" s="74" customFormat="1" ht="15.75" thickBot="1" x14ac:dyDescent="0.25">
      <c r="A32" s="75" t="str">
        <f t="shared" si="0"/>
        <v>fredag</v>
      </c>
      <c r="B32" s="82">
        <f t="shared" si="3"/>
        <v>44848</v>
      </c>
      <c r="C32" s="88"/>
      <c r="D32" s="89"/>
      <c r="E32" s="90"/>
      <c r="F32" s="86">
        <f t="shared" si="1"/>
        <v>0</v>
      </c>
      <c r="G32" s="88"/>
      <c r="H32" s="89"/>
      <c r="I32" s="90"/>
      <c r="J32" s="86">
        <f t="shared" si="2"/>
        <v>0</v>
      </c>
      <c r="K32" s="63"/>
      <c r="L32" s="63"/>
      <c r="M32" s="87"/>
    </row>
    <row r="33" spans="1:15" s="74" customFormat="1" ht="15.75" thickBot="1" x14ac:dyDescent="0.25">
      <c r="A33" s="75" t="str">
        <f t="shared" si="0"/>
        <v>lørdag</v>
      </c>
      <c r="B33" s="82">
        <f t="shared" si="3"/>
        <v>44849</v>
      </c>
      <c r="C33" s="88"/>
      <c r="D33" s="89"/>
      <c r="E33" s="90"/>
      <c r="F33" s="86">
        <f t="shared" si="1"/>
        <v>0</v>
      </c>
      <c r="G33" s="88"/>
      <c r="H33" s="89"/>
      <c r="I33" s="90"/>
      <c r="J33" s="86">
        <f t="shared" si="2"/>
        <v>0</v>
      </c>
      <c r="K33" s="63"/>
      <c r="L33" s="63"/>
      <c r="M33" s="87"/>
      <c r="N33" s="110"/>
    </row>
    <row r="34" spans="1:15" s="74" customFormat="1" ht="15.75" thickBot="1" x14ac:dyDescent="0.25">
      <c r="A34" s="75" t="str">
        <f t="shared" si="0"/>
        <v>søndag</v>
      </c>
      <c r="B34" s="82">
        <f t="shared" si="3"/>
        <v>44850</v>
      </c>
      <c r="C34" s="88"/>
      <c r="D34" s="89"/>
      <c r="E34" s="90"/>
      <c r="F34" s="86">
        <f t="shared" si="1"/>
        <v>0</v>
      </c>
      <c r="G34" s="88"/>
      <c r="H34" s="89"/>
      <c r="I34" s="90"/>
      <c r="J34" s="86">
        <f t="shared" si="2"/>
        <v>0</v>
      </c>
      <c r="K34" s="63"/>
      <c r="L34" s="63"/>
      <c r="M34" s="87"/>
    </row>
    <row r="35" spans="1:15" s="74" customFormat="1" ht="15.75" thickBot="1" x14ac:dyDescent="0.25">
      <c r="A35" s="75" t="str">
        <f t="shared" si="0"/>
        <v>mandag</v>
      </c>
      <c r="B35" s="82">
        <f t="shared" si="3"/>
        <v>44851</v>
      </c>
      <c r="C35" s="88"/>
      <c r="D35" s="89"/>
      <c r="E35" s="90"/>
      <c r="F35" s="86">
        <f t="shared" si="1"/>
        <v>0</v>
      </c>
      <c r="G35" s="88"/>
      <c r="H35" s="89"/>
      <c r="I35" s="90"/>
      <c r="J35" s="86">
        <f t="shared" si="2"/>
        <v>0</v>
      </c>
      <c r="K35" s="63"/>
      <c r="L35" s="63"/>
      <c r="M35" s="87"/>
    </row>
    <row r="36" spans="1:15" s="74" customFormat="1" ht="15.75" thickBot="1" x14ac:dyDescent="0.25">
      <c r="A36" s="75" t="str">
        <f t="shared" si="0"/>
        <v>tirsdag</v>
      </c>
      <c r="B36" s="82">
        <f t="shared" si="3"/>
        <v>44852</v>
      </c>
      <c r="C36" s="88"/>
      <c r="D36" s="89"/>
      <c r="E36" s="90"/>
      <c r="F36" s="86">
        <f t="shared" si="1"/>
        <v>0</v>
      </c>
      <c r="G36" s="88"/>
      <c r="H36" s="89"/>
      <c r="I36" s="90"/>
      <c r="J36" s="86">
        <f t="shared" si="2"/>
        <v>0</v>
      </c>
      <c r="K36" s="63"/>
      <c r="L36" s="63"/>
      <c r="M36" s="87"/>
    </row>
    <row r="37" spans="1:15" s="74" customFormat="1" ht="15.75" thickBot="1" x14ac:dyDescent="0.25">
      <c r="A37" s="75" t="str">
        <f t="shared" si="0"/>
        <v>onsdag</v>
      </c>
      <c r="B37" s="91">
        <f t="shared" si="3"/>
        <v>44853</v>
      </c>
      <c r="C37" s="92"/>
      <c r="D37" s="93"/>
      <c r="E37" s="94"/>
      <c r="F37" s="95">
        <f t="shared" si="1"/>
        <v>0</v>
      </c>
      <c r="G37" s="92"/>
      <c r="H37" s="93"/>
      <c r="I37" s="94"/>
      <c r="J37" s="95">
        <f t="shared" si="2"/>
        <v>0</v>
      </c>
      <c r="K37" s="99"/>
      <c r="L37" s="99"/>
      <c r="M37" s="100"/>
    </row>
    <row r="38" spans="1:15" s="18" customFormat="1" ht="16.5" thickBot="1" x14ac:dyDescent="0.3">
      <c r="A38" s="39"/>
      <c r="B38" s="39"/>
      <c r="C38" s="41"/>
      <c r="D38" s="41" t="s">
        <v>52</v>
      </c>
      <c r="E38" s="39"/>
      <c r="F38" s="54">
        <f>SUM(F8:F37)</f>
        <v>0</v>
      </c>
      <c r="G38" s="41"/>
      <c r="H38" s="41" t="s">
        <v>53</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63</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9"/>
  <sheetViews>
    <sheetView topLeftCell="A6" zoomScaleNormal="100" workbookViewId="0">
      <selection activeCell="A38" sqref="A38"/>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45</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'Sep-Okt'!M2+F39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'Sep-Okt'!M3+J39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TEXT(B8,"dddd")</f>
        <v>torsdag</v>
      </c>
      <c r="B8" s="76">
        <f>'Sep-Okt'!B37+1</f>
        <v>44854</v>
      </c>
      <c r="C8" s="77"/>
      <c r="D8" s="78"/>
      <c r="E8" s="79"/>
      <c r="F8" s="80">
        <f>D8-C8-E8</f>
        <v>0</v>
      </c>
      <c r="G8" s="77"/>
      <c r="H8" s="78"/>
      <c r="I8" s="79"/>
      <c r="J8" s="80">
        <f>H8-G8-I8</f>
        <v>0</v>
      </c>
      <c r="K8" s="62"/>
      <c r="L8" s="62"/>
      <c r="M8" s="81"/>
    </row>
    <row r="9" spans="1:13" s="74" customFormat="1" ht="15.75" thickBot="1" x14ac:dyDescent="0.25">
      <c r="A9" s="75" t="str">
        <f t="shared" ref="A9:A37" si="0">TEXT(B9,"dddd")</f>
        <v>fredag</v>
      </c>
      <c r="B9" s="82">
        <f>B8+1</f>
        <v>44855</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lørdag</v>
      </c>
      <c r="B10" s="82">
        <f t="shared" ref="B10:B38" si="3">B9+1</f>
        <v>44856</v>
      </c>
      <c r="C10" s="88"/>
      <c r="D10" s="89"/>
      <c r="E10" s="90"/>
      <c r="F10" s="86">
        <f t="shared" si="1"/>
        <v>0</v>
      </c>
      <c r="G10" s="88"/>
      <c r="H10" s="89"/>
      <c r="I10" s="90"/>
      <c r="J10" s="86">
        <f t="shared" si="2"/>
        <v>0</v>
      </c>
      <c r="K10" s="63"/>
      <c r="L10" s="63"/>
      <c r="M10" s="87"/>
    </row>
    <row r="11" spans="1:13" s="74" customFormat="1" ht="15.75" thickBot="1" x14ac:dyDescent="0.25">
      <c r="A11" s="75" t="str">
        <f t="shared" si="0"/>
        <v>søndag</v>
      </c>
      <c r="B11" s="82">
        <f t="shared" si="3"/>
        <v>44857</v>
      </c>
      <c r="C11" s="88"/>
      <c r="D11" s="89"/>
      <c r="E11" s="90"/>
      <c r="F11" s="86">
        <f t="shared" si="1"/>
        <v>0</v>
      </c>
      <c r="G11" s="88"/>
      <c r="H11" s="89"/>
      <c r="I11" s="90"/>
      <c r="J11" s="86">
        <f t="shared" si="2"/>
        <v>0</v>
      </c>
      <c r="K11" s="63"/>
      <c r="L11" s="63"/>
      <c r="M11" s="87"/>
    </row>
    <row r="12" spans="1:13" s="74" customFormat="1" ht="15.75" thickBot="1" x14ac:dyDescent="0.25">
      <c r="A12" s="75" t="str">
        <f t="shared" si="0"/>
        <v>mandag</v>
      </c>
      <c r="B12" s="82">
        <f t="shared" si="3"/>
        <v>44858</v>
      </c>
      <c r="C12" s="88"/>
      <c r="D12" s="89"/>
      <c r="E12" s="90"/>
      <c r="F12" s="86">
        <f t="shared" si="1"/>
        <v>0</v>
      </c>
      <c r="G12" s="88"/>
      <c r="H12" s="89"/>
      <c r="I12" s="90"/>
      <c r="J12" s="86">
        <f t="shared" si="2"/>
        <v>0</v>
      </c>
      <c r="K12" s="63"/>
      <c r="L12" s="63"/>
      <c r="M12" s="87"/>
    </row>
    <row r="13" spans="1:13" s="74" customFormat="1" ht="15.75" thickBot="1" x14ac:dyDescent="0.25">
      <c r="A13" s="75" t="str">
        <f t="shared" si="0"/>
        <v>tirsdag</v>
      </c>
      <c r="B13" s="82">
        <f t="shared" si="3"/>
        <v>44859</v>
      </c>
      <c r="C13" s="88"/>
      <c r="D13" s="89"/>
      <c r="E13" s="90"/>
      <c r="F13" s="86">
        <f t="shared" si="1"/>
        <v>0</v>
      </c>
      <c r="G13" s="88"/>
      <c r="H13" s="89"/>
      <c r="I13" s="90"/>
      <c r="J13" s="86">
        <f t="shared" si="2"/>
        <v>0</v>
      </c>
      <c r="K13" s="63"/>
      <c r="L13" s="63"/>
      <c r="M13" s="87"/>
    </row>
    <row r="14" spans="1:13" s="74" customFormat="1" ht="15.75" thickBot="1" x14ac:dyDescent="0.25">
      <c r="A14" s="75" t="str">
        <f t="shared" si="0"/>
        <v>onsdag</v>
      </c>
      <c r="B14" s="82">
        <f t="shared" si="3"/>
        <v>44860</v>
      </c>
      <c r="C14" s="88"/>
      <c r="D14" s="89"/>
      <c r="E14" s="90"/>
      <c r="F14" s="86">
        <f t="shared" si="1"/>
        <v>0</v>
      </c>
      <c r="G14" s="88"/>
      <c r="H14" s="89"/>
      <c r="I14" s="90"/>
      <c r="J14" s="86">
        <f t="shared" si="2"/>
        <v>0</v>
      </c>
      <c r="K14" s="63"/>
      <c r="L14" s="63"/>
      <c r="M14" s="87"/>
    </row>
    <row r="15" spans="1:13" s="74" customFormat="1" ht="15.75" thickBot="1" x14ac:dyDescent="0.25">
      <c r="A15" s="75" t="str">
        <f t="shared" si="0"/>
        <v>torsdag</v>
      </c>
      <c r="B15" s="82">
        <f t="shared" si="3"/>
        <v>44861</v>
      </c>
      <c r="C15" s="88"/>
      <c r="D15" s="89"/>
      <c r="E15" s="90"/>
      <c r="F15" s="86">
        <f t="shared" si="1"/>
        <v>0</v>
      </c>
      <c r="G15" s="88"/>
      <c r="H15" s="89"/>
      <c r="I15" s="90"/>
      <c r="J15" s="86">
        <f t="shared" si="2"/>
        <v>0</v>
      </c>
      <c r="K15" s="63"/>
      <c r="L15" s="63"/>
      <c r="M15" s="87"/>
    </row>
    <row r="16" spans="1:13" s="74" customFormat="1" ht="15.75" thickBot="1" x14ac:dyDescent="0.25">
      <c r="A16" s="75" t="str">
        <f t="shared" si="0"/>
        <v>fredag</v>
      </c>
      <c r="B16" s="82">
        <f t="shared" si="3"/>
        <v>44862</v>
      </c>
      <c r="C16" s="88"/>
      <c r="D16" s="89"/>
      <c r="E16" s="90"/>
      <c r="F16" s="86">
        <f t="shared" si="1"/>
        <v>0</v>
      </c>
      <c r="G16" s="88"/>
      <c r="H16" s="89"/>
      <c r="I16" s="90"/>
      <c r="J16" s="86">
        <f t="shared" si="2"/>
        <v>0</v>
      </c>
      <c r="K16" s="63"/>
      <c r="L16" s="63"/>
      <c r="M16" s="87"/>
    </row>
    <row r="17" spans="1:13" s="74" customFormat="1" ht="15.75" thickBot="1" x14ac:dyDescent="0.25">
      <c r="A17" s="75" t="str">
        <f t="shared" si="0"/>
        <v>lørdag</v>
      </c>
      <c r="B17" s="82">
        <f t="shared" si="3"/>
        <v>44863</v>
      </c>
      <c r="C17" s="88"/>
      <c r="D17" s="89"/>
      <c r="E17" s="90"/>
      <c r="F17" s="86">
        <f t="shared" si="1"/>
        <v>0</v>
      </c>
      <c r="G17" s="88"/>
      <c r="H17" s="89"/>
      <c r="I17" s="90"/>
      <c r="J17" s="86">
        <f t="shared" si="2"/>
        <v>0</v>
      </c>
      <c r="K17" s="63"/>
      <c r="L17" s="63"/>
      <c r="M17" s="87"/>
    </row>
    <row r="18" spans="1:13" s="74" customFormat="1" ht="15.75" thickBot="1" x14ac:dyDescent="0.25">
      <c r="A18" s="75" t="str">
        <f t="shared" si="0"/>
        <v>søndag</v>
      </c>
      <c r="B18" s="82">
        <f>B17+1</f>
        <v>44864</v>
      </c>
      <c r="C18" s="88"/>
      <c r="D18" s="89"/>
      <c r="E18" s="90"/>
      <c r="F18" s="86">
        <f t="shared" si="1"/>
        <v>0</v>
      </c>
      <c r="G18" s="88"/>
      <c r="H18" s="89"/>
      <c r="I18" s="90"/>
      <c r="J18" s="86">
        <f t="shared" si="2"/>
        <v>0</v>
      </c>
      <c r="K18" s="63"/>
      <c r="L18" s="63"/>
      <c r="M18" s="87"/>
    </row>
    <row r="19" spans="1:13" s="74" customFormat="1" ht="15.75" thickBot="1" x14ac:dyDescent="0.25">
      <c r="A19" s="75" t="str">
        <f t="shared" si="0"/>
        <v>mandag</v>
      </c>
      <c r="B19" s="82">
        <f t="shared" si="3"/>
        <v>44865</v>
      </c>
      <c r="C19" s="88"/>
      <c r="D19" s="89"/>
      <c r="E19" s="90"/>
      <c r="F19" s="86">
        <f t="shared" si="1"/>
        <v>0</v>
      </c>
      <c r="G19" s="88"/>
      <c r="H19" s="89"/>
      <c r="I19" s="90"/>
      <c r="J19" s="86">
        <f t="shared" si="2"/>
        <v>0</v>
      </c>
      <c r="K19" s="63"/>
      <c r="L19" s="63"/>
      <c r="M19" s="87"/>
    </row>
    <row r="20" spans="1:13" s="74" customFormat="1" ht="15.75" thickBot="1" x14ac:dyDescent="0.25">
      <c r="A20" s="75" t="str">
        <f t="shared" si="0"/>
        <v>tirsdag</v>
      </c>
      <c r="B20" s="82">
        <f t="shared" si="3"/>
        <v>44866</v>
      </c>
      <c r="C20" s="88"/>
      <c r="D20" s="89"/>
      <c r="E20" s="90"/>
      <c r="F20" s="86">
        <f t="shared" si="1"/>
        <v>0</v>
      </c>
      <c r="G20" s="88"/>
      <c r="H20" s="89"/>
      <c r="I20" s="90"/>
      <c r="J20" s="86">
        <f t="shared" si="2"/>
        <v>0</v>
      </c>
      <c r="K20" s="63"/>
      <c r="L20" s="63"/>
      <c r="M20" s="87"/>
    </row>
    <row r="21" spans="1:13" s="74" customFormat="1" ht="15.75" thickBot="1" x14ac:dyDescent="0.25">
      <c r="A21" s="75" t="str">
        <f t="shared" si="0"/>
        <v>onsdag</v>
      </c>
      <c r="B21" s="82">
        <f t="shared" si="3"/>
        <v>44867</v>
      </c>
      <c r="C21" s="88"/>
      <c r="D21" s="89"/>
      <c r="E21" s="90"/>
      <c r="F21" s="86">
        <f t="shared" si="1"/>
        <v>0</v>
      </c>
      <c r="G21" s="88"/>
      <c r="H21" s="89"/>
      <c r="I21" s="90"/>
      <c r="J21" s="86">
        <f t="shared" si="2"/>
        <v>0</v>
      </c>
      <c r="K21" s="63"/>
      <c r="L21" s="63"/>
      <c r="M21" s="87"/>
    </row>
    <row r="22" spans="1:13" s="74" customFormat="1" ht="15.75" thickBot="1" x14ac:dyDescent="0.25">
      <c r="A22" s="75" t="str">
        <f t="shared" si="0"/>
        <v>torsdag</v>
      </c>
      <c r="B22" s="82">
        <f t="shared" si="3"/>
        <v>44868</v>
      </c>
      <c r="C22" s="88"/>
      <c r="D22" s="89"/>
      <c r="E22" s="90"/>
      <c r="F22" s="86">
        <f t="shared" si="1"/>
        <v>0</v>
      </c>
      <c r="G22" s="88"/>
      <c r="H22" s="89"/>
      <c r="I22" s="90"/>
      <c r="J22" s="86">
        <f t="shared" si="2"/>
        <v>0</v>
      </c>
      <c r="K22" s="63"/>
      <c r="L22" s="63"/>
      <c r="M22" s="87"/>
    </row>
    <row r="23" spans="1:13" s="74" customFormat="1" ht="15.75" thickBot="1" x14ac:dyDescent="0.25">
      <c r="A23" s="75" t="str">
        <f t="shared" si="0"/>
        <v>fredag</v>
      </c>
      <c r="B23" s="82">
        <f t="shared" si="3"/>
        <v>44869</v>
      </c>
      <c r="C23" s="88"/>
      <c r="D23" s="89"/>
      <c r="E23" s="90"/>
      <c r="F23" s="86">
        <f t="shared" si="1"/>
        <v>0</v>
      </c>
      <c r="G23" s="88"/>
      <c r="H23" s="89"/>
      <c r="I23" s="90"/>
      <c r="J23" s="86">
        <f t="shared" si="2"/>
        <v>0</v>
      </c>
      <c r="K23" s="63"/>
      <c r="L23" s="63"/>
      <c r="M23" s="87"/>
    </row>
    <row r="24" spans="1:13" s="74" customFormat="1" ht="15.75" thickBot="1" x14ac:dyDescent="0.25">
      <c r="A24" s="75" t="str">
        <f t="shared" si="0"/>
        <v>lørdag</v>
      </c>
      <c r="B24" s="82">
        <f t="shared" si="3"/>
        <v>44870</v>
      </c>
      <c r="C24" s="88"/>
      <c r="D24" s="89"/>
      <c r="E24" s="90"/>
      <c r="F24" s="86">
        <f t="shared" si="1"/>
        <v>0</v>
      </c>
      <c r="G24" s="88"/>
      <c r="H24" s="89"/>
      <c r="I24" s="90"/>
      <c r="J24" s="86">
        <f t="shared" si="2"/>
        <v>0</v>
      </c>
      <c r="K24" s="63"/>
      <c r="L24" s="63"/>
      <c r="M24" s="87"/>
    </row>
    <row r="25" spans="1:13" s="74" customFormat="1" ht="15.75" thickBot="1" x14ac:dyDescent="0.25">
      <c r="A25" s="75" t="str">
        <f t="shared" si="0"/>
        <v>søndag</v>
      </c>
      <c r="B25" s="82">
        <f t="shared" si="3"/>
        <v>44871</v>
      </c>
      <c r="C25" s="88"/>
      <c r="D25" s="89"/>
      <c r="E25" s="90"/>
      <c r="F25" s="86">
        <f t="shared" si="1"/>
        <v>0</v>
      </c>
      <c r="G25" s="88"/>
      <c r="H25" s="89"/>
      <c r="I25" s="90"/>
      <c r="J25" s="86">
        <f t="shared" si="2"/>
        <v>0</v>
      </c>
      <c r="K25" s="63"/>
      <c r="L25" s="63"/>
      <c r="M25" s="87"/>
    </row>
    <row r="26" spans="1:13" s="74" customFormat="1" ht="15.75" thickBot="1" x14ac:dyDescent="0.25">
      <c r="A26" s="75" t="str">
        <f t="shared" si="0"/>
        <v>mandag</v>
      </c>
      <c r="B26" s="82">
        <f t="shared" si="3"/>
        <v>44872</v>
      </c>
      <c r="C26" s="88"/>
      <c r="D26" s="89"/>
      <c r="E26" s="90"/>
      <c r="F26" s="86">
        <f t="shared" si="1"/>
        <v>0</v>
      </c>
      <c r="G26" s="88"/>
      <c r="H26" s="89"/>
      <c r="I26" s="90"/>
      <c r="J26" s="86">
        <f t="shared" si="2"/>
        <v>0</v>
      </c>
      <c r="K26" s="63"/>
      <c r="L26" s="63"/>
      <c r="M26" s="87"/>
    </row>
    <row r="27" spans="1:13" s="74" customFormat="1" ht="15.75" thickBot="1" x14ac:dyDescent="0.25">
      <c r="A27" s="75" t="str">
        <f t="shared" si="0"/>
        <v>tirsdag</v>
      </c>
      <c r="B27" s="82">
        <f t="shared" si="3"/>
        <v>44873</v>
      </c>
      <c r="C27" s="88"/>
      <c r="D27" s="89"/>
      <c r="E27" s="90"/>
      <c r="F27" s="86">
        <f t="shared" si="1"/>
        <v>0</v>
      </c>
      <c r="G27" s="88"/>
      <c r="H27" s="89"/>
      <c r="I27" s="90"/>
      <c r="J27" s="86">
        <f t="shared" si="2"/>
        <v>0</v>
      </c>
      <c r="K27" s="63"/>
      <c r="L27" s="63"/>
      <c r="M27" s="87"/>
    </row>
    <row r="28" spans="1:13" s="74" customFormat="1" ht="15.75" thickBot="1" x14ac:dyDescent="0.25">
      <c r="A28" s="75" t="str">
        <f t="shared" si="0"/>
        <v>onsdag</v>
      </c>
      <c r="B28" s="82">
        <f t="shared" si="3"/>
        <v>44874</v>
      </c>
      <c r="C28" s="88"/>
      <c r="D28" s="89"/>
      <c r="E28" s="90"/>
      <c r="F28" s="86">
        <f t="shared" si="1"/>
        <v>0</v>
      </c>
      <c r="G28" s="88"/>
      <c r="H28" s="89"/>
      <c r="I28" s="90"/>
      <c r="J28" s="86">
        <f t="shared" si="2"/>
        <v>0</v>
      </c>
      <c r="K28" s="63"/>
      <c r="L28" s="63"/>
      <c r="M28" s="87"/>
    </row>
    <row r="29" spans="1:13" s="74" customFormat="1" ht="15.75" thickBot="1" x14ac:dyDescent="0.25">
      <c r="A29" s="75" t="str">
        <f t="shared" si="0"/>
        <v>torsdag</v>
      </c>
      <c r="B29" s="82">
        <f t="shared" si="3"/>
        <v>44875</v>
      </c>
      <c r="C29" s="88"/>
      <c r="D29" s="89"/>
      <c r="E29" s="90"/>
      <c r="F29" s="86">
        <f t="shared" si="1"/>
        <v>0</v>
      </c>
      <c r="G29" s="88"/>
      <c r="H29" s="89"/>
      <c r="I29" s="90"/>
      <c r="J29" s="86">
        <f t="shared" si="2"/>
        <v>0</v>
      </c>
      <c r="K29" s="63"/>
      <c r="L29" s="63"/>
      <c r="M29" s="87"/>
    </row>
    <row r="30" spans="1:13" s="74" customFormat="1" ht="15.75" thickBot="1" x14ac:dyDescent="0.25">
      <c r="A30" s="75" t="str">
        <f t="shared" si="0"/>
        <v>fredag</v>
      </c>
      <c r="B30" s="82">
        <f t="shared" si="3"/>
        <v>44876</v>
      </c>
      <c r="C30" s="88"/>
      <c r="D30" s="89"/>
      <c r="E30" s="90"/>
      <c r="F30" s="86">
        <f t="shared" si="1"/>
        <v>0</v>
      </c>
      <c r="G30" s="88"/>
      <c r="H30" s="89"/>
      <c r="I30" s="90"/>
      <c r="J30" s="86">
        <f t="shared" si="2"/>
        <v>0</v>
      </c>
      <c r="K30" s="63"/>
      <c r="L30" s="63"/>
      <c r="M30" s="87"/>
    </row>
    <row r="31" spans="1:13" s="74" customFormat="1" ht="15.75" thickBot="1" x14ac:dyDescent="0.25">
      <c r="A31" s="75" t="str">
        <f t="shared" si="0"/>
        <v>lørdag</v>
      </c>
      <c r="B31" s="82">
        <f t="shared" si="3"/>
        <v>44877</v>
      </c>
      <c r="C31" s="88"/>
      <c r="D31" s="89"/>
      <c r="E31" s="90"/>
      <c r="F31" s="86">
        <f t="shared" si="1"/>
        <v>0</v>
      </c>
      <c r="G31" s="88"/>
      <c r="H31" s="89"/>
      <c r="I31" s="90"/>
      <c r="J31" s="86">
        <f t="shared" si="2"/>
        <v>0</v>
      </c>
      <c r="K31" s="63"/>
      <c r="L31" s="63"/>
      <c r="M31" s="87"/>
    </row>
    <row r="32" spans="1:13" s="74" customFormat="1" ht="15.75" thickBot="1" x14ac:dyDescent="0.25">
      <c r="A32" s="75" t="str">
        <f t="shared" si="0"/>
        <v>søndag</v>
      </c>
      <c r="B32" s="82">
        <f t="shared" si="3"/>
        <v>44878</v>
      </c>
      <c r="C32" s="88"/>
      <c r="D32" s="89"/>
      <c r="E32" s="90"/>
      <c r="F32" s="86">
        <f t="shared" si="1"/>
        <v>0</v>
      </c>
      <c r="G32" s="88"/>
      <c r="H32" s="89"/>
      <c r="I32" s="90"/>
      <c r="J32" s="86">
        <f t="shared" si="2"/>
        <v>0</v>
      </c>
      <c r="K32" s="63"/>
      <c r="L32" s="63"/>
      <c r="M32" s="87"/>
    </row>
    <row r="33" spans="1:15" s="74" customFormat="1" ht="15.75" thickBot="1" x14ac:dyDescent="0.25">
      <c r="A33" s="75" t="str">
        <f t="shared" si="0"/>
        <v>mandag</v>
      </c>
      <c r="B33" s="82">
        <f t="shared" si="3"/>
        <v>44879</v>
      </c>
      <c r="C33" s="88"/>
      <c r="D33" s="89"/>
      <c r="E33" s="90"/>
      <c r="F33" s="86">
        <f t="shared" si="1"/>
        <v>0</v>
      </c>
      <c r="G33" s="88"/>
      <c r="H33" s="89"/>
      <c r="I33" s="90"/>
      <c r="J33" s="86">
        <f t="shared" si="2"/>
        <v>0</v>
      </c>
      <c r="K33" s="63"/>
      <c r="L33" s="63"/>
      <c r="M33" s="87"/>
    </row>
    <row r="34" spans="1:15" s="74" customFormat="1" ht="15.75" thickBot="1" x14ac:dyDescent="0.25">
      <c r="A34" s="75" t="str">
        <f t="shared" si="0"/>
        <v>tirsdag</v>
      </c>
      <c r="B34" s="82">
        <f t="shared" si="3"/>
        <v>44880</v>
      </c>
      <c r="C34" s="88"/>
      <c r="D34" s="89"/>
      <c r="E34" s="90"/>
      <c r="F34" s="86">
        <f t="shared" si="1"/>
        <v>0</v>
      </c>
      <c r="G34" s="88"/>
      <c r="H34" s="89"/>
      <c r="I34" s="90"/>
      <c r="J34" s="86">
        <f t="shared" si="2"/>
        <v>0</v>
      </c>
      <c r="K34" s="63"/>
      <c r="L34" s="63"/>
      <c r="M34" s="87"/>
    </row>
    <row r="35" spans="1:15" s="74" customFormat="1" ht="15.75" thickBot="1" x14ac:dyDescent="0.25">
      <c r="A35" s="75" t="str">
        <f t="shared" si="0"/>
        <v>onsdag</v>
      </c>
      <c r="B35" s="82">
        <f t="shared" si="3"/>
        <v>44881</v>
      </c>
      <c r="C35" s="88"/>
      <c r="D35" s="89"/>
      <c r="E35" s="90"/>
      <c r="F35" s="86">
        <f t="shared" si="1"/>
        <v>0</v>
      </c>
      <c r="G35" s="88"/>
      <c r="H35" s="89"/>
      <c r="I35" s="90"/>
      <c r="J35" s="86">
        <f t="shared" si="2"/>
        <v>0</v>
      </c>
      <c r="K35" s="63"/>
      <c r="L35" s="63"/>
      <c r="M35" s="87"/>
    </row>
    <row r="36" spans="1:15" s="74" customFormat="1" ht="15.75" thickBot="1" x14ac:dyDescent="0.25">
      <c r="A36" s="75" t="str">
        <f t="shared" si="0"/>
        <v>torsdag</v>
      </c>
      <c r="B36" s="82">
        <f t="shared" si="3"/>
        <v>44882</v>
      </c>
      <c r="C36" s="88"/>
      <c r="D36" s="89"/>
      <c r="E36" s="90"/>
      <c r="F36" s="86">
        <f t="shared" si="1"/>
        <v>0</v>
      </c>
      <c r="G36" s="88"/>
      <c r="H36" s="89"/>
      <c r="I36" s="90"/>
      <c r="J36" s="86">
        <f t="shared" si="2"/>
        <v>0</v>
      </c>
      <c r="K36" s="63"/>
      <c r="L36" s="63"/>
      <c r="M36" s="87"/>
    </row>
    <row r="37" spans="1:15" s="74" customFormat="1" ht="15.75" thickBot="1" x14ac:dyDescent="0.25">
      <c r="A37" s="75" t="str">
        <f t="shared" si="0"/>
        <v>fredag</v>
      </c>
      <c r="B37" s="82">
        <f t="shared" si="3"/>
        <v>44883</v>
      </c>
      <c r="C37" s="88"/>
      <c r="D37" s="89"/>
      <c r="E37" s="90"/>
      <c r="F37" s="86">
        <f t="shared" si="1"/>
        <v>0</v>
      </c>
      <c r="G37" s="88"/>
      <c r="H37" s="89"/>
      <c r="I37" s="90"/>
      <c r="J37" s="86">
        <f t="shared" si="2"/>
        <v>0</v>
      </c>
      <c r="K37" s="63"/>
      <c r="L37" s="63"/>
      <c r="M37" s="87"/>
    </row>
    <row r="38" spans="1:15" s="74" customFormat="1" ht="15.75" thickBot="1" x14ac:dyDescent="0.25">
      <c r="A38" s="75" t="str">
        <f>TEXT(B38,"dddd")</f>
        <v>lørdag</v>
      </c>
      <c r="B38" s="91">
        <f t="shared" si="3"/>
        <v>44884</v>
      </c>
      <c r="C38" s="92"/>
      <c r="D38" s="93"/>
      <c r="E38" s="94"/>
      <c r="F38" s="95">
        <f t="shared" si="1"/>
        <v>0</v>
      </c>
      <c r="G38" s="92"/>
      <c r="H38" s="93"/>
      <c r="I38" s="94"/>
      <c r="J38" s="95">
        <f t="shared" si="2"/>
        <v>0</v>
      </c>
      <c r="K38" s="64"/>
      <c r="L38" s="64"/>
      <c r="M38" s="96"/>
    </row>
    <row r="39" spans="1:15" s="18" customFormat="1" ht="16.5" thickBot="1" x14ac:dyDescent="0.3">
      <c r="A39" s="39"/>
      <c r="B39" s="39"/>
      <c r="C39" s="41"/>
      <c r="D39" s="41" t="s">
        <v>52</v>
      </c>
      <c r="E39" s="39"/>
      <c r="F39" s="53">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8"/>
  <sheetViews>
    <sheetView topLeftCell="A6" zoomScaleNormal="100" workbookViewId="0">
      <selection activeCell="A37" sqref="A37"/>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46</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'Okt-Nov'!M2+F38</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'Okt-Nov'!M3+J38</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TEXT(B8,"dddd")</f>
        <v>søndag</v>
      </c>
      <c r="B8" s="76">
        <f>'Okt-Nov'!B38+1</f>
        <v>44885</v>
      </c>
      <c r="C8" s="77"/>
      <c r="D8" s="78"/>
      <c r="E8" s="79"/>
      <c r="F8" s="80">
        <f>D8-C8-E8</f>
        <v>0</v>
      </c>
      <c r="G8" s="77"/>
      <c r="H8" s="78"/>
      <c r="I8" s="79"/>
      <c r="J8" s="80">
        <f>H8-G8-I8</f>
        <v>0</v>
      </c>
      <c r="K8" s="62"/>
      <c r="L8" s="62"/>
      <c r="M8" s="81"/>
    </row>
    <row r="9" spans="1:13" s="74" customFormat="1" ht="15.75" thickBot="1" x14ac:dyDescent="0.25">
      <c r="A9" s="75" t="str">
        <f t="shared" ref="A9:A37" si="0">TEXT(B9,"dddd")</f>
        <v>mandag</v>
      </c>
      <c r="B9" s="82">
        <f>B8+1</f>
        <v>44886</v>
      </c>
      <c r="C9" s="83"/>
      <c r="D9" s="84"/>
      <c r="E9" s="85"/>
      <c r="F9" s="86">
        <f t="shared" ref="F9:F37" si="1">D9-C9-E9</f>
        <v>0</v>
      </c>
      <c r="G9" s="83"/>
      <c r="H9" s="84"/>
      <c r="I9" s="85"/>
      <c r="J9" s="86">
        <f t="shared" ref="J9:J37" si="2">H9-G9-I9</f>
        <v>0</v>
      </c>
      <c r="K9" s="63"/>
      <c r="L9" s="63"/>
      <c r="M9" s="87"/>
    </row>
    <row r="10" spans="1:13" s="74" customFormat="1" ht="15.75" thickBot="1" x14ac:dyDescent="0.25">
      <c r="A10" s="75" t="str">
        <f t="shared" si="0"/>
        <v>tirsdag</v>
      </c>
      <c r="B10" s="82">
        <f t="shared" ref="B10:B36" si="3">B9+1</f>
        <v>44887</v>
      </c>
      <c r="C10" s="88"/>
      <c r="D10" s="89"/>
      <c r="E10" s="90"/>
      <c r="F10" s="86">
        <f t="shared" si="1"/>
        <v>0</v>
      </c>
      <c r="G10" s="88"/>
      <c r="H10" s="89"/>
      <c r="I10" s="90"/>
      <c r="J10" s="86">
        <f t="shared" si="2"/>
        <v>0</v>
      </c>
      <c r="K10" s="63"/>
      <c r="L10" s="63"/>
      <c r="M10" s="87"/>
    </row>
    <row r="11" spans="1:13" s="74" customFormat="1" ht="15.75" thickBot="1" x14ac:dyDescent="0.25">
      <c r="A11" s="75" t="str">
        <f t="shared" si="0"/>
        <v>onsdag</v>
      </c>
      <c r="B11" s="82">
        <f t="shared" si="3"/>
        <v>44888</v>
      </c>
      <c r="C11" s="88"/>
      <c r="D11" s="89"/>
      <c r="E11" s="90"/>
      <c r="F11" s="86">
        <f t="shared" si="1"/>
        <v>0</v>
      </c>
      <c r="G11" s="88"/>
      <c r="H11" s="89"/>
      <c r="I11" s="90"/>
      <c r="J11" s="86">
        <f t="shared" si="2"/>
        <v>0</v>
      </c>
      <c r="K11" s="63"/>
      <c r="L11" s="63"/>
      <c r="M11" s="87"/>
    </row>
    <row r="12" spans="1:13" s="74" customFormat="1" ht="15.75" thickBot="1" x14ac:dyDescent="0.25">
      <c r="A12" s="75" t="str">
        <f t="shared" si="0"/>
        <v>torsdag</v>
      </c>
      <c r="B12" s="82">
        <f t="shared" si="3"/>
        <v>44889</v>
      </c>
      <c r="C12" s="88"/>
      <c r="D12" s="89"/>
      <c r="E12" s="90"/>
      <c r="F12" s="86">
        <f t="shared" si="1"/>
        <v>0</v>
      </c>
      <c r="G12" s="88"/>
      <c r="H12" s="89"/>
      <c r="I12" s="90"/>
      <c r="J12" s="86">
        <f t="shared" si="2"/>
        <v>0</v>
      </c>
      <c r="K12" s="63"/>
      <c r="L12" s="63"/>
      <c r="M12" s="87"/>
    </row>
    <row r="13" spans="1:13" s="74" customFormat="1" ht="15.75" thickBot="1" x14ac:dyDescent="0.25">
      <c r="A13" s="75" t="str">
        <f t="shared" si="0"/>
        <v>fredag</v>
      </c>
      <c r="B13" s="82">
        <f t="shared" si="3"/>
        <v>44890</v>
      </c>
      <c r="C13" s="88"/>
      <c r="D13" s="89"/>
      <c r="E13" s="90"/>
      <c r="F13" s="86">
        <f t="shared" si="1"/>
        <v>0</v>
      </c>
      <c r="G13" s="88"/>
      <c r="H13" s="89"/>
      <c r="I13" s="90"/>
      <c r="J13" s="86">
        <f t="shared" si="2"/>
        <v>0</v>
      </c>
      <c r="K13" s="63"/>
      <c r="L13" s="63"/>
      <c r="M13" s="87"/>
    </row>
    <row r="14" spans="1:13" s="74" customFormat="1" ht="15.75" thickBot="1" x14ac:dyDescent="0.25">
      <c r="A14" s="75" t="str">
        <f t="shared" si="0"/>
        <v>lørdag</v>
      </c>
      <c r="B14" s="82">
        <f t="shared" si="3"/>
        <v>44891</v>
      </c>
      <c r="C14" s="88"/>
      <c r="D14" s="89"/>
      <c r="E14" s="90"/>
      <c r="F14" s="86">
        <f t="shared" si="1"/>
        <v>0</v>
      </c>
      <c r="G14" s="88"/>
      <c r="H14" s="89"/>
      <c r="I14" s="90"/>
      <c r="J14" s="86">
        <f t="shared" si="2"/>
        <v>0</v>
      </c>
      <c r="K14" s="63"/>
      <c r="L14" s="63"/>
      <c r="M14" s="87"/>
    </row>
    <row r="15" spans="1:13" s="74" customFormat="1" ht="15.75" thickBot="1" x14ac:dyDescent="0.25">
      <c r="A15" s="75" t="str">
        <f t="shared" si="0"/>
        <v>søndag</v>
      </c>
      <c r="B15" s="82">
        <f t="shared" si="3"/>
        <v>44892</v>
      </c>
      <c r="C15" s="88"/>
      <c r="D15" s="89"/>
      <c r="E15" s="90"/>
      <c r="F15" s="86">
        <f t="shared" si="1"/>
        <v>0</v>
      </c>
      <c r="G15" s="88"/>
      <c r="H15" s="89"/>
      <c r="I15" s="90"/>
      <c r="J15" s="86">
        <f t="shared" si="2"/>
        <v>0</v>
      </c>
      <c r="K15" s="63"/>
      <c r="L15" s="63"/>
      <c r="M15" s="87"/>
    </row>
    <row r="16" spans="1:13" s="74" customFormat="1" ht="15.75" thickBot="1" x14ac:dyDescent="0.25">
      <c r="A16" s="75" t="str">
        <f t="shared" si="0"/>
        <v>mandag</v>
      </c>
      <c r="B16" s="82">
        <f t="shared" si="3"/>
        <v>44893</v>
      </c>
      <c r="C16" s="88"/>
      <c r="D16" s="89"/>
      <c r="E16" s="90"/>
      <c r="F16" s="86">
        <f t="shared" si="1"/>
        <v>0</v>
      </c>
      <c r="G16" s="88"/>
      <c r="H16" s="89"/>
      <c r="I16" s="90"/>
      <c r="J16" s="86">
        <f t="shared" si="2"/>
        <v>0</v>
      </c>
      <c r="K16" s="63"/>
      <c r="L16" s="63"/>
      <c r="M16" s="87"/>
    </row>
    <row r="17" spans="1:13" s="74" customFormat="1" ht="15.75" thickBot="1" x14ac:dyDescent="0.25">
      <c r="A17" s="75" t="str">
        <f t="shared" si="0"/>
        <v>tirsdag</v>
      </c>
      <c r="B17" s="82">
        <f t="shared" si="3"/>
        <v>44894</v>
      </c>
      <c r="C17" s="88"/>
      <c r="D17" s="89"/>
      <c r="E17" s="90"/>
      <c r="F17" s="86">
        <f t="shared" si="1"/>
        <v>0</v>
      </c>
      <c r="G17" s="88"/>
      <c r="H17" s="89"/>
      <c r="I17" s="90"/>
      <c r="J17" s="86">
        <f t="shared" si="2"/>
        <v>0</v>
      </c>
      <c r="K17" s="63"/>
      <c r="L17" s="63"/>
      <c r="M17" s="87"/>
    </row>
    <row r="18" spans="1:13" s="74" customFormat="1" ht="15.75" thickBot="1" x14ac:dyDescent="0.25">
      <c r="A18" s="75" t="str">
        <f t="shared" si="0"/>
        <v>onsdag</v>
      </c>
      <c r="B18" s="82">
        <f>B17+1</f>
        <v>44895</v>
      </c>
      <c r="C18" s="88"/>
      <c r="D18" s="89"/>
      <c r="E18" s="90"/>
      <c r="F18" s="86">
        <f t="shared" si="1"/>
        <v>0</v>
      </c>
      <c r="G18" s="88"/>
      <c r="H18" s="89"/>
      <c r="I18" s="90"/>
      <c r="J18" s="86">
        <f t="shared" si="2"/>
        <v>0</v>
      </c>
      <c r="K18" s="63"/>
      <c r="L18" s="63"/>
      <c r="M18" s="87"/>
    </row>
    <row r="19" spans="1:13" s="74" customFormat="1" ht="15.75" thickBot="1" x14ac:dyDescent="0.25">
      <c r="A19" s="75" t="str">
        <f t="shared" si="0"/>
        <v>torsdag</v>
      </c>
      <c r="B19" s="82">
        <f t="shared" si="3"/>
        <v>44896</v>
      </c>
      <c r="C19" s="88"/>
      <c r="D19" s="89"/>
      <c r="E19" s="90"/>
      <c r="F19" s="86">
        <f t="shared" si="1"/>
        <v>0</v>
      </c>
      <c r="G19" s="88"/>
      <c r="H19" s="89"/>
      <c r="I19" s="90"/>
      <c r="J19" s="86">
        <f t="shared" si="2"/>
        <v>0</v>
      </c>
      <c r="K19" s="63"/>
      <c r="L19" s="63"/>
      <c r="M19" s="87"/>
    </row>
    <row r="20" spans="1:13" s="74" customFormat="1" ht="15.75" thickBot="1" x14ac:dyDescent="0.25">
      <c r="A20" s="75" t="str">
        <f t="shared" si="0"/>
        <v>fredag</v>
      </c>
      <c r="B20" s="82">
        <f t="shared" si="3"/>
        <v>44897</v>
      </c>
      <c r="C20" s="88"/>
      <c r="D20" s="89"/>
      <c r="E20" s="90"/>
      <c r="F20" s="86">
        <f t="shared" si="1"/>
        <v>0</v>
      </c>
      <c r="G20" s="88"/>
      <c r="H20" s="89"/>
      <c r="I20" s="90"/>
      <c r="J20" s="86">
        <f t="shared" si="2"/>
        <v>0</v>
      </c>
      <c r="K20" s="63"/>
      <c r="L20" s="63"/>
      <c r="M20" s="87"/>
    </row>
    <row r="21" spans="1:13" s="74" customFormat="1" ht="15.75" thickBot="1" x14ac:dyDescent="0.25">
      <c r="A21" s="75" t="str">
        <f t="shared" si="0"/>
        <v>lørdag</v>
      </c>
      <c r="B21" s="82">
        <f t="shared" si="3"/>
        <v>44898</v>
      </c>
      <c r="C21" s="88"/>
      <c r="D21" s="89"/>
      <c r="E21" s="90"/>
      <c r="F21" s="86">
        <f t="shared" si="1"/>
        <v>0</v>
      </c>
      <c r="G21" s="88"/>
      <c r="H21" s="89"/>
      <c r="I21" s="90"/>
      <c r="J21" s="86">
        <f t="shared" si="2"/>
        <v>0</v>
      </c>
      <c r="K21" s="63"/>
      <c r="L21" s="63"/>
      <c r="M21" s="87"/>
    </row>
    <row r="22" spans="1:13" s="74" customFormat="1" ht="15.75" thickBot="1" x14ac:dyDescent="0.25">
      <c r="A22" s="75" t="str">
        <f t="shared" si="0"/>
        <v>søndag</v>
      </c>
      <c r="B22" s="82">
        <f t="shared" si="3"/>
        <v>44899</v>
      </c>
      <c r="C22" s="88"/>
      <c r="D22" s="89"/>
      <c r="E22" s="90"/>
      <c r="F22" s="86">
        <f t="shared" si="1"/>
        <v>0</v>
      </c>
      <c r="G22" s="88"/>
      <c r="H22" s="89"/>
      <c r="I22" s="90"/>
      <c r="J22" s="86">
        <f t="shared" si="2"/>
        <v>0</v>
      </c>
      <c r="K22" s="63"/>
      <c r="L22" s="63"/>
      <c r="M22" s="87"/>
    </row>
    <row r="23" spans="1:13" s="74" customFormat="1" ht="15.75" thickBot="1" x14ac:dyDescent="0.25">
      <c r="A23" s="75" t="str">
        <f t="shared" si="0"/>
        <v>mandag</v>
      </c>
      <c r="B23" s="82">
        <f t="shared" si="3"/>
        <v>44900</v>
      </c>
      <c r="C23" s="88"/>
      <c r="D23" s="89"/>
      <c r="E23" s="90"/>
      <c r="F23" s="86">
        <f t="shared" si="1"/>
        <v>0</v>
      </c>
      <c r="G23" s="88"/>
      <c r="H23" s="89"/>
      <c r="I23" s="90"/>
      <c r="J23" s="86">
        <f t="shared" si="2"/>
        <v>0</v>
      </c>
      <c r="K23" s="63"/>
      <c r="L23" s="63"/>
      <c r="M23" s="87"/>
    </row>
    <row r="24" spans="1:13" s="74" customFormat="1" ht="15.75" thickBot="1" x14ac:dyDescent="0.25">
      <c r="A24" s="75" t="str">
        <f t="shared" si="0"/>
        <v>tirsdag</v>
      </c>
      <c r="B24" s="82">
        <f t="shared" si="3"/>
        <v>44901</v>
      </c>
      <c r="C24" s="88"/>
      <c r="D24" s="89"/>
      <c r="E24" s="90"/>
      <c r="F24" s="86">
        <f t="shared" si="1"/>
        <v>0</v>
      </c>
      <c r="G24" s="88"/>
      <c r="H24" s="89"/>
      <c r="I24" s="90"/>
      <c r="J24" s="86">
        <f t="shared" si="2"/>
        <v>0</v>
      </c>
      <c r="K24" s="63"/>
      <c r="L24" s="63"/>
      <c r="M24" s="87"/>
    </row>
    <row r="25" spans="1:13" s="74" customFormat="1" ht="15.75" thickBot="1" x14ac:dyDescent="0.25">
      <c r="A25" s="75" t="str">
        <f t="shared" si="0"/>
        <v>onsdag</v>
      </c>
      <c r="B25" s="82">
        <f t="shared" si="3"/>
        <v>44902</v>
      </c>
      <c r="C25" s="88"/>
      <c r="D25" s="89"/>
      <c r="E25" s="90"/>
      <c r="F25" s="86">
        <f t="shared" si="1"/>
        <v>0</v>
      </c>
      <c r="G25" s="88"/>
      <c r="H25" s="89"/>
      <c r="I25" s="90"/>
      <c r="J25" s="86">
        <f t="shared" si="2"/>
        <v>0</v>
      </c>
      <c r="K25" s="63"/>
      <c r="L25" s="63"/>
      <c r="M25" s="87"/>
    </row>
    <row r="26" spans="1:13" s="74" customFormat="1" ht="15.75" thickBot="1" x14ac:dyDescent="0.25">
      <c r="A26" s="75" t="str">
        <f t="shared" si="0"/>
        <v>torsdag</v>
      </c>
      <c r="B26" s="82">
        <f t="shared" si="3"/>
        <v>44903</v>
      </c>
      <c r="C26" s="88"/>
      <c r="D26" s="89"/>
      <c r="E26" s="90"/>
      <c r="F26" s="86">
        <f t="shared" si="1"/>
        <v>0</v>
      </c>
      <c r="G26" s="88"/>
      <c r="H26" s="89"/>
      <c r="I26" s="90"/>
      <c r="J26" s="86">
        <f t="shared" si="2"/>
        <v>0</v>
      </c>
      <c r="K26" s="63"/>
      <c r="L26" s="63"/>
      <c r="M26" s="87"/>
    </row>
    <row r="27" spans="1:13" s="74" customFormat="1" ht="15.75" thickBot="1" x14ac:dyDescent="0.25">
      <c r="A27" s="75" t="str">
        <f t="shared" si="0"/>
        <v>fredag</v>
      </c>
      <c r="B27" s="82">
        <f t="shared" si="3"/>
        <v>44904</v>
      </c>
      <c r="C27" s="88"/>
      <c r="D27" s="89"/>
      <c r="E27" s="90"/>
      <c r="F27" s="86">
        <f t="shared" si="1"/>
        <v>0</v>
      </c>
      <c r="G27" s="88"/>
      <c r="H27" s="89"/>
      <c r="I27" s="90"/>
      <c r="J27" s="86">
        <f t="shared" si="2"/>
        <v>0</v>
      </c>
      <c r="K27" s="63"/>
      <c r="L27" s="63"/>
      <c r="M27" s="87"/>
    </row>
    <row r="28" spans="1:13" s="74" customFormat="1" ht="15.75" thickBot="1" x14ac:dyDescent="0.25">
      <c r="A28" s="75" t="str">
        <f t="shared" si="0"/>
        <v>lørdag</v>
      </c>
      <c r="B28" s="82">
        <f t="shared" si="3"/>
        <v>44905</v>
      </c>
      <c r="C28" s="88"/>
      <c r="D28" s="89"/>
      <c r="E28" s="90"/>
      <c r="F28" s="86">
        <f t="shared" si="1"/>
        <v>0</v>
      </c>
      <c r="G28" s="88"/>
      <c r="H28" s="89"/>
      <c r="I28" s="90"/>
      <c r="J28" s="86">
        <f t="shared" si="2"/>
        <v>0</v>
      </c>
      <c r="K28" s="63"/>
      <c r="L28" s="63"/>
      <c r="M28" s="87"/>
    </row>
    <row r="29" spans="1:13" s="74" customFormat="1" ht="15.75" thickBot="1" x14ac:dyDescent="0.25">
      <c r="A29" s="75" t="str">
        <f t="shared" si="0"/>
        <v>søndag</v>
      </c>
      <c r="B29" s="82">
        <f t="shared" si="3"/>
        <v>44906</v>
      </c>
      <c r="C29" s="88"/>
      <c r="D29" s="89"/>
      <c r="E29" s="90"/>
      <c r="F29" s="86">
        <f t="shared" si="1"/>
        <v>0</v>
      </c>
      <c r="G29" s="88"/>
      <c r="H29" s="89"/>
      <c r="I29" s="90"/>
      <c r="J29" s="86">
        <f t="shared" si="2"/>
        <v>0</v>
      </c>
      <c r="K29" s="63"/>
      <c r="L29" s="63"/>
      <c r="M29" s="87"/>
    </row>
    <row r="30" spans="1:13" s="74" customFormat="1" ht="15.75" thickBot="1" x14ac:dyDescent="0.25">
      <c r="A30" s="75" t="str">
        <f t="shared" si="0"/>
        <v>mandag</v>
      </c>
      <c r="B30" s="82">
        <f t="shared" si="3"/>
        <v>44907</v>
      </c>
      <c r="C30" s="88"/>
      <c r="D30" s="89"/>
      <c r="E30" s="90"/>
      <c r="F30" s="86">
        <f t="shared" si="1"/>
        <v>0</v>
      </c>
      <c r="G30" s="88"/>
      <c r="H30" s="89"/>
      <c r="I30" s="90"/>
      <c r="J30" s="86">
        <f t="shared" si="2"/>
        <v>0</v>
      </c>
      <c r="K30" s="63"/>
      <c r="L30" s="63"/>
      <c r="M30" s="87"/>
    </row>
    <row r="31" spans="1:13" s="74" customFormat="1" ht="15.75" thickBot="1" x14ac:dyDescent="0.25">
      <c r="A31" s="75" t="str">
        <f t="shared" si="0"/>
        <v>tirsdag</v>
      </c>
      <c r="B31" s="82">
        <f t="shared" si="3"/>
        <v>44908</v>
      </c>
      <c r="C31" s="88"/>
      <c r="D31" s="89"/>
      <c r="E31" s="90"/>
      <c r="F31" s="86">
        <f t="shared" si="1"/>
        <v>0</v>
      </c>
      <c r="G31" s="88"/>
      <c r="H31" s="89"/>
      <c r="I31" s="90"/>
      <c r="J31" s="86">
        <f t="shared" si="2"/>
        <v>0</v>
      </c>
      <c r="K31" s="63"/>
      <c r="L31" s="63"/>
      <c r="M31" s="87"/>
    </row>
    <row r="32" spans="1:13" s="74" customFormat="1" ht="15.75" thickBot="1" x14ac:dyDescent="0.25">
      <c r="A32" s="75" t="str">
        <f t="shared" si="0"/>
        <v>onsdag</v>
      </c>
      <c r="B32" s="82">
        <f t="shared" si="3"/>
        <v>44909</v>
      </c>
      <c r="C32" s="88"/>
      <c r="D32" s="89"/>
      <c r="E32" s="90"/>
      <c r="F32" s="86">
        <f t="shared" si="1"/>
        <v>0</v>
      </c>
      <c r="G32" s="88"/>
      <c r="H32" s="89"/>
      <c r="I32" s="90"/>
      <c r="J32" s="86">
        <f t="shared" si="2"/>
        <v>0</v>
      </c>
      <c r="K32" s="63"/>
      <c r="L32" s="63"/>
      <c r="M32" s="87"/>
    </row>
    <row r="33" spans="1:15" s="74" customFormat="1" ht="15.75" thickBot="1" x14ac:dyDescent="0.25">
      <c r="A33" s="75" t="str">
        <f t="shared" si="0"/>
        <v>torsdag</v>
      </c>
      <c r="B33" s="82">
        <f t="shared" si="3"/>
        <v>44910</v>
      </c>
      <c r="C33" s="88"/>
      <c r="D33" s="89"/>
      <c r="E33" s="90"/>
      <c r="F33" s="86">
        <f t="shared" si="1"/>
        <v>0</v>
      </c>
      <c r="G33" s="88"/>
      <c r="H33" s="89"/>
      <c r="I33" s="90"/>
      <c r="J33" s="86">
        <f t="shared" si="2"/>
        <v>0</v>
      </c>
      <c r="K33" s="63"/>
      <c r="L33" s="63"/>
      <c r="M33" s="87"/>
    </row>
    <row r="34" spans="1:15" s="74" customFormat="1" ht="15.75" thickBot="1" x14ac:dyDescent="0.25">
      <c r="A34" s="75" t="str">
        <f t="shared" si="0"/>
        <v>fredag</v>
      </c>
      <c r="B34" s="82">
        <f t="shared" si="3"/>
        <v>44911</v>
      </c>
      <c r="C34" s="88"/>
      <c r="D34" s="89"/>
      <c r="E34" s="90"/>
      <c r="F34" s="86">
        <f t="shared" si="1"/>
        <v>0</v>
      </c>
      <c r="G34" s="88"/>
      <c r="H34" s="89"/>
      <c r="I34" s="90"/>
      <c r="J34" s="86">
        <f t="shared" si="2"/>
        <v>0</v>
      </c>
      <c r="K34" s="63"/>
      <c r="L34" s="63"/>
      <c r="M34" s="87"/>
    </row>
    <row r="35" spans="1:15" s="74" customFormat="1" ht="15.75" thickBot="1" x14ac:dyDescent="0.25">
      <c r="A35" s="75" t="str">
        <f t="shared" si="0"/>
        <v>lørdag</v>
      </c>
      <c r="B35" s="82">
        <f t="shared" si="3"/>
        <v>44912</v>
      </c>
      <c r="C35" s="88"/>
      <c r="D35" s="89"/>
      <c r="E35" s="90"/>
      <c r="F35" s="86">
        <f t="shared" si="1"/>
        <v>0</v>
      </c>
      <c r="G35" s="88"/>
      <c r="H35" s="89"/>
      <c r="I35" s="90"/>
      <c r="J35" s="86">
        <f t="shared" si="2"/>
        <v>0</v>
      </c>
      <c r="K35" s="63"/>
      <c r="L35" s="63"/>
      <c r="M35" s="87"/>
    </row>
    <row r="36" spans="1:15" s="74" customFormat="1" ht="15.75" thickBot="1" x14ac:dyDescent="0.25">
      <c r="A36" s="75" t="str">
        <f t="shared" si="0"/>
        <v>søndag</v>
      </c>
      <c r="B36" s="82">
        <f t="shared" si="3"/>
        <v>44913</v>
      </c>
      <c r="C36" s="88"/>
      <c r="D36" s="89"/>
      <c r="E36" s="90"/>
      <c r="F36" s="86">
        <f t="shared" si="1"/>
        <v>0</v>
      </c>
      <c r="G36" s="88"/>
      <c r="H36" s="89"/>
      <c r="I36" s="90"/>
      <c r="J36" s="86">
        <f t="shared" si="2"/>
        <v>0</v>
      </c>
      <c r="K36" s="63"/>
      <c r="L36" s="63"/>
      <c r="M36" s="87"/>
    </row>
    <row r="37" spans="1:15" s="74" customFormat="1" ht="15.75" thickBot="1" x14ac:dyDescent="0.25">
      <c r="A37" s="75" t="str">
        <f t="shared" si="0"/>
        <v>mandag</v>
      </c>
      <c r="B37" s="91">
        <f>B36+1</f>
        <v>44914</v>
      </c>
      <c r="C37" s="92"/>
      <c r="D37" s="93"/>
      <c r="E37" s="94"/>
      <c r="F37" s="95">
        <f t="shared" si="1"/>
        <v>0</v>
      </c>
      <c r="G37" s="92"/>
      <c r="H37" s="93"/>
      <c r="I37" s="94"/>
      <c r="J37" s="95">
        <f t="shared" si="2"/>
        <v>0</v>
      </c>
      <c r="K37" s="64"/>
      <c r="L37" s="64"/>
      <c r="M37" s="96"/>
    </row>
    <row r="38" spans="1:15" s="18" customFormat="1" ht="16.5" thickBot="1" x14ac:dyDescent="0.3">
      <c r="A38" s="39"/>
      <c r="B38" s="39"/>
      <c r="C38" s="41"/>
      <c r="D38" s="41" t="s">
        <v>52</v>
      </c>
      <c r="E38" s="39"/>
      <c r="F38" s="53">
        <f>SUM(F8:F37)</f>
        <v>0</v>
      </c>
      <c r="G38" s="41"/>
      <c r="H38" s="41" t="s">
        <v>53</v>
      </c>
      <c r="I38" s="39"/>
      <c r="J38" s="54">
        <f>SUM(J8:J37)</f>
        <v>0</v>
      </c>
      <c r="K38" s="60"/>
      <c r="L38" s="60"/>
      <c r="M38" s="39"/>
    </row>
    <row r="39" spans="1:15" s="18" customFormat="1" ht="15" x14ac:dyDescent="0.2">
      <c r="A39" s="39"/>
      <c r="B39" s="39"/>
      <c r="C39" s="39"/>
      <c r="D39" s="39"/>
      <c r="E39" s="39"/>
      <c r="F39" s="39"/>
      <c r="G39" s="39"/>
      <c r="H39" s="39"/>
      <c r="I39" s="39"/>
      <c r="J39" s="39"/>
      <c r="K39" s="60"/>
      <c r="L39" s="60"/>
      <c r="M39" s="39"/>
    </row>
    <row r="40" spans="1:15" s="18" customFormat="1" ht="15.75" x14ac:dyDescent="0.25">
      <c r="A40" s="41" t="s">
        <v>63</v>
      </c>
      <c r="B40" s="39"/>
      <c r="C40" s="39"/>
      <c r="D40" s="39"/>
      <c r="E40" s="39"/>
      <c r="F40" s="39"/>
      <c r="G40" s="39"/>
      <c r="H40" s="39"/>
      <c r="I40" s="39"/>
      <c r="J40" s="39"/>
      <c r="K40" s="60"/>
      <c r="L40" s="60"/>
      <c r="M40" s="39"/>
    </row>
    <row r="41" spans="1:15" s="18" customFormat="1" ht="15" x14ac:dyDescent="0.2">
      <c r="A41" s="39" t="s">
        <v>32</v>
      </c>
      <c r="B41" s="39"/>
      <c r="C41" s="39"/>
      <c r="D41" s="39"/>
      <c r="E41" s="39"/>
      <c r="F41" s="39"/>
      <c r="G41" s="39"/>
      <c r="H41" s="39"/>
      <c r="I41" s="39"/>
      <c r="J41" s="39"/>
      <c r="K41" s="60"/>
      <c r="L41" s="60"/>
      <c r="M41" s="39"/>
    </row>
    <row r="42" spans="1:15" s="18" customFormat="1" ht="15" x14ac:dyDescent="0.2">
      <c r="A42" s="39" t="s">
        <v>33</v>
      </c>
      <c r="B42" s="39"/>
      <c r="C42" s="39"/>
      <c r="D42" s="39"/>
      <c r="E42" s="39"/>
      <c r="F42" s="39"/>
      <c r="G42" s="39"/>
      <c r="H42" s="39"/>
      <c r="I42" s="39"/>
      <c r="J42" s="39"/>
      <c r="K42" s="60"/>
      <c r="L42" s="60"/>
      <c r="M42" s="39"/>
    </row>
    <row r="43" spans="1:15" ht="15" x14ac:dyDescent="0.2">
      <c r="A43" s="39" t="s">
        <v>34</v>
      </c>
      <c r="B43" s="39"/>
      <c r="C43" s="39"/>
      <c r="D43" s="39"/>
      <c r="E43" s="39"/>
      <c r="F43" s="39"/>
      <c r="G43" s="39"/>
      <c r="H43" s="39"/>
      <c r="I43" s="39"/>
      <c r="J43" s="39"/>
      <c r="K43" s="65"/>
      <c r="L43" s="65"/>
      <c r="M43" s="42"/>
      <c r="O43" s="18"/>
    </row>
    <row r="44" spans="1:15" ht="15" x14ac:dyDescent="0.2">
      <c r="A44" s="43" t="s">
        <v>36</v>
      </c>
      <c r="B44" s="42"/>
      <c r="C44" s="42"/>
      <c r="D44" s="42"/>
      <c r="E44" s="42"/>
      <c r="F44" s="39"/>
      <c r="G44" s="39"/>
      <c r="H44" s="39"/>
      <c r="I44" s="39"/>
      <c r="J44" s="39"/>
      <c r="K44" s="65"/>
      <c r="L44" s="65"/>
      <c r="M44" s="39" t="s">
        <v>35</v>
      </c>
    </row>
    <row r="45" spans="1:15" ht="15" x14ac:dyDescent="0.2">
      <c r="A45" s="43" t="s">
        <v>38</v>
      </c>
      <c r="B45" s="42"/>
      <c r="C45" s="42"/>
      <c r="D45" s="42"/>
      <c r="E45" s="42"/>
      <c r="F45" s="42"/>
      <c r="G45" s="42"/>
      <c r="H45" s="42"/>
      <c r="I45" s="42"/>
      <c r="J45" s="42"/>
      <c r="K45" s="65"/>
      <c r="L45" s="65"/>
      <c r="M45" s="39" t="s">
        <v>37</v>
      </c>
    </row>
    <row r="46" spans="1:15" ht="15" x14ac:dyDescent="0.2">
      <c r="F46" s="42"/>
      <c r="G46" s="42"/>
      <c r="H46" s="42"/>
      <c r="I46" s="42"/>
      <c r="J46" s="42"/>
      <c r="K46" s="65"/>
      <c r="L46" s="65"/>
      <c r="M46" s="39" t="s">
        <v>39</v>
      </c>
    </row>
    <row r="47" spans="1:15" ht="15.75" thickBot="1" x14ac:dyDescent="0.25">
      <c r="A47" s="42"/>
      <c r="B47" s="44" t="s">
        <v>41</v>
      </c>
      <c r="C47" s="45"/>
      <c r="D47" s="45"/>
      <c r="E47" s="45"/>
      <c r="F47" s="45"/>
      <c r="G47" s="51"/>
      <c r="H47" s="51"/>
      <c r="I47" s="51"/>
      <c r="J47" s="51"/>
      <c r="K47" s="65"/>
      <c r="L47" s="65"/>
      <c r="M47" s="39" t="s">
        <v>40</v>
      </c>
    </row>
    <row r="48" spans="1:15" x14ac:dyDescent="0.2">
      <c r="A48" s="42"/>
      <c r="K48" s="65"/>
      <c r="L48" s="65"/>
      <c r="M48"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9"/>
  <sheetViews>
    <sheetView topLeftCell="A3" zoomScaleNormal="100" workbookViewId="0">
      <selection activeCell="A35" sqref="A35"/>
    </sheetView>
  </sheetViews>
  <sheetFormatPr defaultColWidth="9.140625" defaultRowHeight="12.75" x14ac:dyDescent="0.2"/>
  <cols>
    <col min="1" max="1" width="10.85546875" style="7" customWidth="1"/>
    <col min="2" max="2" width="13.42578125" style="7" customWidth="1"/>
    <col min="3" max="3" width="14.28515625" style="7" customWidth="1"/>
    <col min="4" max="5" width="14.140625" style="7" customWidth="1"/>
    <col min="6" max="8" width="16.5703125" style="7" customWidth="1"/>
    <col min="9" max="9" width="14.85546875" style="7" bestFit="1" customWidth="1"/>
    <col min="10" max="10" width="16.5703125" style="7" customWidth="1"/>
    <col min="11" max="11" width="5.5703125" style="66" bestFit="1" customWidth="1"/>
    <col min="12" max="12" width="6.85546875" style="66" customWidth="1"/>
    <col min="13" max="13" width="21.28515625" style="7" customWidth="1"/>
    <col min="14" max="15" width="9.140625" style="7"/>
    <col min="16" max="16" width="0" style="7" hidden="1" customWidth="1"/>
    <col min="17" max="17" width="12.42578125" style="7" customWidth="1"/>
    <col min="18" max="16384" width="9.140625" style="7"/>
  </cols>
  <sheetData>
    <row r="1" spans="1:13" s="12" customFormat="1" ht="18.75" thickBot="1" x14ac:dyDescent="0.3">
      <c r="A1" s="8" t="s">
        <v>8</v>
      </c>
      <c r="B1" s="8"/>
      <c r="C1" s="9" t="s">
        <v>47</v>
      </c>
      <c r="D1" s="109"/>
      <c r="E1" s="9"/>
      <c r="F1" s="9"/>
      <c r="G1" s="9"/>
      <c r="H1" s="9"/>
      <c r="I1" s="9"/>
      <c r="J1" s="9"/>
      <c r="K1" s="57"/>
      <c r="L1" s="57"/>
      <c r="M1" s="11" t="str">
        <f>'Startside - Guide'!O1</f>
        <v>Sæson 2022-23</v>
      </c>
    </row>
    <row r="2" spans="1:13" s="12" customFormat="1" ht="18" x14ac:dyDescent="0.25">
      <c r="A2" s="48"/>
      <c r="B2" s="48"/>
      <c r="C2" s="48"/>
      <c r="D2" s="49"/>
      <c r="E2" s="49"/>
      <c r="F2" s="49"/>
      <c r="G2" s="49"/>
      <c r="H2" s="49"/>
      <c r="I2" s="49"/>
      <c r="J2" s="49"/>
      <c r="K2" s="58"/>
      <c r="L2" s="107" t="s">
        <v>57</v>
      </c>
      <c r="M2" s="55">
        <f>'Nov-Dec'!M2+F39</f>
        <v>0</v>
      </c>
    </row>
    <row r="3" spans="1:13" s="12" customFormat="1" ht="18.75" thickBot="1" x14ac:dyDescent="0.3">
      <c r="A3" s="48" t="s">
        <v>11</v>
      </c>
      <c r="B3" s="114">
        <f>'Startside - Guide'!I3</f>
        <v>0</v>
      </c>
      <c r="C3" s="114"/>
      <c r="D3" s="114"/>
      <c r="E3" s="50"/>
      <c r="F3" s="49" t="s">
        <v>59</v>
      </c>
      <c r="G3" s="115">
        <f>'Startside - Guide'!I5</f>
        <v>0</v>
      </c>
      <c r="H3" s="115"/>
      <c r="I3" s="115"/>
      <c r="J3" s="49"/>
      <c r="K3" s="59"/>
      <c r="L3" s="107" t="s">
        <v>58</v>
      </c>
      <c r="M3" s="56">
        <f>'Nov-Dec'!M3+J39</f>
        <v>0</v>
      </c>
    </row>
    <row r="4" spans="1:13" s="12" customFormat="1" ht="18" x14ac:dyDescent="0.25">
      <c r="A4" s="48"/>
      <c r="B4" s="50"/>
      <c r="C4" s="50"/>
      <c r="D4" s="50"/>
      <c r="E4" s="50"/>
      <c r="F4" s="49"/>
      <c r="G4" s="49"/>
      <c r="H4" s="49"/>
      <c r="I4" s="49"/>
      <c r="J4" s="49"/>
      <c r="K4" s="58"/>
      <c r="L4" s="58"/>
      <c r="M4" s="49"/>
    </row>
    <row r="5" spans="1:13" s="12" customFormat="1" ht="18.75" thickBot="1" x14ac:dyDescent="0.3">
      <c r="A5" s="48"/>
      <c r="B5" s="50"/>
      <c r="C5" s="50"/>
      <c r="D5" s="50"/>
      <c r="E5" s="50"/>
      <c r="F5" s="49"/>
      <c r="G5" s="49"/>
      <c r="H5" s="49"/>
      <c r="I5" s="49"/>
      <c r="J5" s="49"/>
      <c r="K5" s="58"/>
      <c r="L5" s="58"/>
      <c r="M5" s="49"/>
    </row>
    <row r="6" spans="1:13" s="18" customFormat="1" ht="16.5" thickBot="1" x14ac:dyDescent="0.3">
      <c r="A6" s="39"/>
      <c r="B6" s="39"/>
      <c r="C6" s="116" t="s">
        <v>51</v>
      </c>
      <c r="D6" s="117"/>
      <c r="E6" s="117"/>
      <c r="F6" s="118"/>
      <c r="G6" s="116" t="s">
        <v>72</v>
      </c>
      <c r="H6" s="117"/>
      <c r="I6" s="117"/>
      <c r="J6" s="118"/>
      <c r="K6" s="60"/>
      <c r="L6" s="60"/>
      <c r="M6" s="39"/>
    </row>
    <row r="7" spans="1:13" s="74" customFormat="1" ht="16.5" thickBot="1" x14ac:dyDescent="0.25">
      <c r="A7" s="67" t="s">
        <v>13</v>
      </c>
      <c r="B7" s="68" t="s">
        <v>14</v>
      </c>
      <c r="C7" s="69" t="s">
        <v>15</v>
      </c>
      <c r="D7" s="108" t="s">
        <v>16</v>
      </c>
      <c r="E7" s="70" t="s">
        <v>55</v>
      </c>
      <c r="F7" s="71" t="s">
        <v>56</v>
      </c>
      <c r="G7" s="72" t="s">
        <v>15</v>
      </c>
      <c r="H7" s="108" t="s">
        <v>16</v>
      </c>
      <c r="I7" s="70" t="s">
        <v>55</v>
      </c>
      <c r="J7" s="71" t="s">
        <v>56</v>
      </c>
      <c r="K7" s="61" t="s">
        <v>19</v>
      </c>
      <c r="L7" s="61" t="s">
        <v>20</v>
      </c>
      <c r="M7" s="73" t="s">
        <v>21</v>
      </c>
    </row>
    <row r="8" spans="1:13" s="74" customFormat="1" ht="15.75" thickBot="1" x14ac:dyDescent="0.25">
      <c r="A8" s="75" t="str">
        <f t="shared" ref="A8:A38" si="0">TEXT(B8,"dddd")</f>
        <v>tirsdag</v>
      </c>
      <c r="B8" s="76">
        <f>'Nov-Dec'!B37+1</f>
        <v>44915</v>
      </c>
      <c r="C8" s="77"/>
      <c r="D8" s="78"/>
      <c r="E8" s="79"/>
      <c r="F8" s="80">
        <f>D8-C8-E8</f>
        <v>0</v>
      </c>
      <c r="G8" s="77"/>
      <c r="H8" s="78"/>
      <c r="I8" s="79"/>
      <c r="J8" s="80">
        <f>H8-G8-I8</f>
        <v>0</v>
      </c>
      <c r="K8" s="62"/>
      <c r="L8" s="62"/>
      <c r="M8" s="81"/>
    </row>
    <row r="9" spans="1:13" s="74" customFormat="1" ht="15.75" thickBot="1" x14ac:dyDescent="0.25">
      <c r="A9" s="75" t="str">
        <f t="shared" si="0"/>
        <v>onsdag</v>
      </c>
      <c r="B9" s="82">
        <f>B8+1</f>
        <v>44916</v>
      </c>
      <c r="C9" s="83"/>
      <c r="D9" s="84"/>
      <c r="E9" s="85"/>
      <c r="F9" s="86">
        <f t="shared" ref="F9:F38" si="1">D9-C9-E9</f>
        <v>0</v>
      </c>
      <c r="G9" s="83"/>
      <c r="H9" s="84"/>
      <c r="I9" s="85"/>
      <c r="J9" s="86">
        <f t="shared" ref="J9:J38" si="2">H9-G9-I9</f>
        <v>0</v>
      </c>
      <c r="K9" s="63"/>
      <c r="L9" s="63"/>
      <c r="M9" s="87"/>
    </row>
    <row r="10" spans="1:13" s="74" customFormat="1" ht="15.75" thickBot="1" x14ac:dyDescent="0.25">
      <c r="A10" s="75" t="str">
        <f t="shared" si="0"/>
        <v>torsdag</v>
      </c>
      <c r="B10" s="82">
        <f t="shared" ref="B10:B36" si="3">B9+1</f>
        <v>44917</v>
      </c>
      <c r="C10" s="88"/>
      <c r="D10" s="89"/>
      <c r="E10" s="90"/>
      <c r="F10" s="86">
        <f t="shared" si="1"/>
        <v>0</v>
      </c>
      <c r="G10" s="88"/>
      <c r="H10" s="89"/>
      <c r="I10" s="90"/>
      <c r="J10" s="86">
        <f t="shared" si="2"/>
        <v>0</v>
      </c>
      <c r="K10" s="63"/>
      <c r="L10" s="63"/>
      <c r="M10" s="87"/>
    </row>
    <row r="11" spans="1:13" s="74" customFormat="1" ht="15.75" thickBot="1" x14ac:dyDescent="0.25">
      <c r="A11" s="75" t="str">
        <f t="shared" si="0"/>
        <v>fredag</v>
      </c>
      <c r="B11" s="82">
        <f t="shared" si="3"/>
        <v>44918</v>
      </c>
      <c r="C11" s="88"/>
      <c r="D11" s="89"/>
      <c r="E11" s="90"/>
      <c r="F11" s="86">
        <f t="shared" si="1"/>
        <v>0</v>
      </c>
      <c r="G11" s="88"/>
      <c r="H11" s="89"/>
      <c r="I11" s="90"/>
      <c r="J11" s="86">
        <f t="shared" si="2"/>
        <v>0</v>
      </c>
      <c r="K11" s="63"/>
      <c r="L11" s="63"/>
      <c r="M11" s="87"/>
    </row>
    <row r="12" spans="1:13" s="74" customFormat="1" ht="15.75" thickBot="1" x14ac:dyDescent="0.25">
      <c r="A12" s="75" t="str">
        <f t="shared" si="0"/>
        <v>lørdag</v>
      </c>
      <c r="B12" s="82">
        <f t="shared" si="3"/>
        <v>44919</v>
      </c>
      <c r="C12" s="88"/>
      <c r="D12" s="89"/>
      <c r="E12" s="90"/>
      <c r="F12" s="86">
        <f t="shared" si="1"/>
        <v>0</v>
      </c>
      <c r="G12" s="88"/>
      <c r="H12" s="89"/>
      <c r="I12" s="90"/>
      <c r="J12" s="86">
        <f t="shared" si="2"/>
        <v>0</v>
      </c>
      <c r="K12" s="63"/>
      <c r="L12" s="63"/>
      <c r="M12" s="87"/>
    </row>
    <row r="13" spans="1:13" s="74" customFormat="1" ht="15.75" thickBot="1" x14ac:dyDescent="0.25">
      <c r="A13" s="75" t="str">
        <f t="shared" si="0"/>
        <v>søndag</v>
      </c>
      <c r="B13" s="82">
        <f t="shared" si="3"/>
        <v>44920</v>
      </c>
      <c r="C13" s="88"/>
      <c r="D13" s="89"/>
      <c r="E13" s="90"/>
      <c r="F13" s="86">
        <f t="shared" si="1"/>
        <v>0</v>
      </c>
      <c r="G13" s="88"/>
      <c r="H13" s="89"/>
      <c r="I13" s="90"/>
      <c r="J13" s="86">
        <f t="shared" si="2"/>
        <v>0</v>
      </c>
      <c r="K13" s="63"/>
      <c r="L13" s="63"/>
      <c r="M13" s="87"/>
    </row>
    <row r="14" spans="1:13" s="74" customFormat="1" ht="15.75" thickBot="1" x14ac:dyDescent="0.25">
      <c r="A14" s="75" t="str">
        <f t="shared" si="0"/>
        <v>mandag</v>
      </c>
      <c r="B14" s="82">
        <f t="shared" si="3"/>
        <v>44921</v>
      </c>
      <c r="C14" s="88"/>
      <c r="D14" s="89"/>
      <c r="E14" s="90"/>
      <c r="F14" s="86">
        <f t="shared" si="1"/>
        <v>0</v>
      </c>
      <c r="G14" s="88"/>
      <c r="H14" s="89"/>
      <c r="I14" s="90"/>
      <c r="J14" s="86">
        <f t="shared" si="2"/>
        <v>0</v>
      </c>
      <c r="K14" s="63"/>
      <c r="L14" s="63"/>
      <c r="M14" s="87"/>
    </row>
    <row r="15" spans="1:13" s="74" customFormat="1" ht="15.75" thickBot="1" x14ac:dyDescent="0.25">
      <c r="A15" s="75" t="str">
        <f t="shared" si="0"/>
        <v>tirsdag</v>
      </c>
      <c r="B15" s="82">
        <f t="shared" si="3"/>
        <v>44922</v>
      </c>
      <c r="C15" s="88"/>
      <c r="D15" s="89"/>
      <c r="E15" s="90"/>
      <c r="F15" s="86">
        <f t="shared" si="1"/>
        <v>0</v>
      </c>
      <c r="G15" s="88"/>
      <c r="H15" s="89"/>
      <c r="I15" s="90"/>
      <c r="J15" s="86">
        <f t="shared" si="2"/>
        <v>0</v>
      </c>
      <c r="K15" s="63"/>
      <c r="L15" s="63"/>
      <c r="M15" s="87"/>
    </row>
    <row r="16" spans="1:13" s="74" customFormat="1" ht="15.75" thickBot="1" x14ac:dyDescent="0.25">
      <c r="A16" s="75" t="str">
        <f t="shared" si="0"/>
        <v>onsdag</v>
      </c>
      <c r="B16" s="82">
        <f t="shared" si="3"/>
        <v>44923</v>
      </c>
      <c r="C16" s="88"/>
      <c r="D16" s="89"/>
      <c r="E16" s="90"/>
      <c r="F16" s="86">
        <f t="shared" si="1"/>
        <v>0</v>
      </c>
      <c r="G16" s="88"/>
      <c r="H16" s="89"/>
      <c r="I16" s="90"/>
      <c r="J16" s="86">
        <f t="shared" si="2"/>
        <v>0</v>
      </c>
      <c r="K16" s="63"/>
      <c r="L16" s="63"/>
      <c r="M16" s="87"/>
    </row>
    <row r="17" spans="1:13" s="74" customFormat="1" ht="15.75" thickBot="1" x14ac:dyDescent="0.25">
      <c r="A17" s="75" t="str">
        <f t="shared" si="0"/>
        <v>torsdag</v>
      </c>
      <c r="B17" s="82">
        <f t="shared" si="3"/>
        <v>44924</v>
      </c>
      <c r="C17" s="88"/>
      <c r="D17" s="89"/>
      <c r="E17" s="90"/>
      <c r="F17" s="86">
        <f t="shared" si="1"/>
        <v>0</v>
      </c>
      <c r="G17" s="88"/>
      <c r="H17" s="89"/>
      <c r="I17" s="90"/>
      <c r="J17" s="86">
        <f t="shared" si="2"/>
        <v>0</v>
      </c>
      <c r="K17" s="63"/>
      <c r="L17" s="63"/>
      <c r="M17" s="87"/>
    </row>
    <row r="18" spans="1:13" s="74" customFormat="1" ht="15.75" thickBot="1" x14ac:dyDescent="0.25">
      <c r="A18" s="75" t="str">
        <f t="shared" si="0"/>
        <v>fredag</v>
      </c>
      <c r="B18" s="82">
        <f>B17+1</f>
        <v>44925</v>
      </c>
      <c r="C18" s="88"/>
      <c r="D18" s="89"/>
      <c r="E18" s="90"/>
      <c r="F18" s="86">
        <f t="shared" si="1"/>
        <v>0</v>
      </c>
      <c r="G18" s="88"/>
      <c r="H18" s="89"/>
      <c r="I18" s="90"/>
      <c r="J18" s="86">
        <f t="shared" si="2"/>
        <v>0</v>
      </c>
      <c r="K18" s="63"/>
      <c r="L18" s="63"/>
      <c r="M18" s="87"/>
    </row>
    <row r="19" spans="1:13" s="74" customFormat="1" ht="15.75" thickBot="1" x14ac:dyDescent="0.25">
      <c r="A19" s="75" t="str">
        <f t="shared" si="0"/>
        <v>lørdag</v>
      </c>
      <c r="B19" s="82">
        <f t="shared" si="3"/>
        <v>44926</v>
      </c>
      <c r="C19" s="88"/>
      <c r="D19" s="89"/>
      <c r="E19" s="90"/>
      <c r="F19" s="86">
        <f t="shared" si="1"/>
        <v>0</v>
      </c>
      <c r="G19" s="88"/>
      <c r="H19" s="89"/>
      <c r="I19" s="90"/>
      <c r="J19" s="86">
        <f t="shared" si="2"/>
        <v>0</v>
      </c>
      <c r="K19" s="63"/>
      <c r="L19" s="63"/>
      <c r="M19" s="87"/>
    </row>
    <row r="20" spans="1:13" s="74" customFormat="1" ht="15.75" thickBot="1" x14ac:dyDescent="0.25">
      <c r="A20" s="75" t="str">
        <f t="shared" si="0"/>
        <v>søndag</v>
      </c>
      <c r="B20" s="82">
        <f t="shared" si="3"/>
        <v>44927</v>
      </c>
      <c r="C20" s="88"/>
      <c r="D20" s="89"/>
      <c r="E20" s="90"/>
      <c r="F20" s="86">
        <f t="shared" si="1"/>
        <v>0</v>
      </c>
      <c r="G20" s="88"/>
      <c r="H20" s="89"/>
      <c r="I20" s="90"/>
      <c r="J20" s="86">
        <f t="shared" si="2"/>
        <v>0</v>
      </c>
      <c r="K20" s="63"/>
      <c r="L20" s="63"/>
      <c r="M20" s="87"/>
    </row>
    <row r="21" spans="1:13" s="74" customFormat="1" ht="15.75" thickBot="1" x14ac:dyDescent="0.25">
      <c r="A21" s="75" t="str">
        <f t="shared" si="0"/>
        <v>mandag</v>
      </c>
      <c r="B21" s="82">
        <f t="shared" si="3"/>
        <v>44928</v>
      </c>
      <c r="C21" s="88"/>
      <c r="D21" s="89"/>
      <c r="E21" s="90"/>
      <c r="F21" s="86">
        <f t="shared" si="1"/>
        <v>0</v>
      </c>
      <c r="G21" s="88"/>
      <c r="H21" s="89"/>
      <c r="I21" s="90"/>
      <c r="J21" s="86">
        <f t="shared" si="2"/>
        <v>0</v>
      </c>
      <c r="K21" s="63"/>
      <c r="L21" s="63"/>
      <c r="M21" s="87"/>
    </row>
    <row r="22" spans="1:13" s="74" customFormat="1" ht="15.75" thickBot="1" x14ac:dyDescent="0.25">
      <c r="A22" s="75" t="str">
        <f t="shared" si="0"/>
        <v>tirsdag</v>
      </c>
      <c r="B22" s="82">
        <f t="shared" si="3"/>
        <v>44929</v>
      </c>
      <c r="C22" s="88"/>
      <c r="D22" s="89"/>
      <c r="E22" s="90"/>
      <c r="F22" s="86">
        <f t="shared" si="1"/>
        <v>0</v>
      </c>
      <c r="G22" s="88"/>
      <c r="H22" s="89"/>
      <c r="I22" s="90"/>
      <c r="J22" s="86">
        <f t="shared" si="2"/>
        <v>0</v>
      </c>
      <c r="K22" s="63"/>
      <c r="L22" s="63"/>
      <c r="M22" s="87"/>
    </row>
    <row r="23" spans="1:13" s="74" customFormat="1" ht="15.75" thickBot="1" x14ac:dyDescent="0.25">
      <c r="A23" s="75" t="str">
        <f t="shared" si="0"/>
        <v>onsdag</v>
      </c>
      <c r="B23" s="82">
        <f t="shared" si="3"/>
        <v>44930</v>
      </c>
      <c r="C23" s="88"/>
      <c r="D23" s="89"/>
      <c r="E23" s="90"/>
      <c r="F23" s="86">
        <f t="shared" si="1"/>
        <v>0</v>
      </c>
      <c r="G23" s="88"/>
      <c r="H23" s="89"/>
      <c r="I23" s="90"/>
      <c r="J23" s="86">
        <f t="shared" si="2"/>
        <v>0</v>
      </c>
      <c r="K23" s="63"/>
      <c r="L23" s="63"/>
      <c r="M23" s="87"/>
    </row>
    <row r="24" spans="1:13" s="74" customFormat="1" ht="15.75" thickBot="1" x14ac:dyDescent="0.25">
      <c r="A24" s="75" t="str">
        <f t="shared" si="0"/>
        <v>torsdag</v>
      </c>
      <c r="B24" s="82">
        <f t="shared" si="3"/>
        <v>44931</v>
      </c>
      <c r="C24" s="88"/>
      <c r="D24" s="89"/>
      <c r="E24" s="90"/>
      <c r="F24" s="86">
        <f t="shared" si="1"/>
        <v>0</v>
      </c>
      <c r="G24" s="88"/>
      <c r="H24" s="89"/>
      <c r="I24" s="90"/>
      <c r="J24" s="86">
        <f t="shared" si="2"/>
        <v>0</v>
      </c>
      <c r="K24" s="63"/>
      <c r="L24" s="63"/>
      <c r="M24" s="87"/>
    </row>
    <row r="25" spans="1:13" s="74" customFormat="1" ht="15.75" thickBot="1" x14ac:dyDescent="0.25">
      <c r="A25" s="75" t="str">
        <f t="shared" si="0"/>
        <v>fredag</v>
      </c>
      <c r="B25" s="82">
        <f t="shared" si="3"/>
        <v>44932</v>
      </c>
      <c r="C25" s="88"/>
      <c r="D25" s="89"/>
      <c r="E25" s="90"/>
      <c r="F25" s="86">
        <f t="shared" si="1"/>
        <v>0</v>
      </c>
      <c r="G25" s="88"/>
      <c r="H25" s="89"/>
      <c r="I25" s="90"/>
      <c r="J25" s="86">
        <f t="shared" si="2"/>
        <v>0</v>
      </c>
      <c r="K25" s="63"/>
      <c r="L25" s="63"/>
      <c r="M25" s="87"/>
    </row>
    <row r="26" spans="1:13" s="74" customFormat="1" ht="15.75" thickBot="1" x14ac:dyDescent="0.25">
      <c r="A26" s="75" t="str">
        <f t="shared" si="0"/>
        <v>lørdag</v>
      </c>
      <c r="B26" s="82">
        <f t="shared" si="3"/>
        <v>44933</v>
      </c>
      <c r="C26" s="88"/>
      <c r="D26" s="89"/>
      <c r="E26" s="90"/>
      <c r="F26" s="86">
        <f t="shared" si="1"/>
        <v>0</v>
      </c>
      <c r="G26" s="88"/>
      <c r="H26" s="89"/>
      <c r="I26" s="90"/>
      <c r="J26" s="86">
        <f t="shared" si="2"/>
        <v>0</v>
      </c>
      <c r="K26" s="63"/>
      <c r="L26" s="63"/>
      <c r="M26" s="87"/>
    </row>
    <row r="27" spans="1:13" s="74" customFormat="1" ht="15.75" thickBot="1" x14ac:dyDescent="0.25">
      <c r="A27" s="75" t="str">
        <f t="shared" si="0"/>
        <v>søndag</v>
      </c>
      <c r="B27" s="82">
        <f t="shared" si="3"/>
        <v>44934</v>
      </c>
      <c r="C27" s="88"/>
      <c r="D27" s="89"/>
      <c r="E27" s="90"/>
      <c r="F27" s="86">
        <f t="shared" si="1"/>
        <v>0</v>
      </c>
      <c r="G27" s="88"/>
      <c r="H27" s="89"/>
      <c r="I27" s="90"/>
      <c r="J27" s="86">
        <f t="shared" si="2"/>
        <v>0</v>
      </c>
      <c r="K27" s="63"/>
      <c r="L27" s="63"/>
      <c r="M27" s="87"/>
    </row>
    <row r="28" spans="1:13" s="74" customFormat="1" ht="15.75" thickBot="1" x14ac:dyDescent="0.25">
      <c r="A28" s="75" t="str">
        <f t="shared" si="0"/>
        <v>mandag</v>
      </c>
      <c r="B28" s="82">
        <f t="shared" si="3"/>
        <v>44935</v>
      </c>
      <c r="C28" s="88"/>
      <c r="D28" s="89"/>
      <c r="E28" s="90"/>
      <c r="F28" s="86">
        <f t="shared" si="1"/>
        <v>0</v>
      </c>
      <c r="G28" s="88"/>
      <c r="H28" s="89"/>
      <c r="I28" s="90"/>
      <c r="J28" s="86">
        <f t="shared" si="2"/>
        <v>0</v>
      </c>
      <c r="K28" s="63"/>
      <c r="L28" s="63"/>
      <c r="M28" s="87"/>
    </row>
    <row r="29" spans="1:13" s="74" customFormat="1" ht="15.75" thickBot="1" x14ac:dyDescent="0.25">
      <c r="A29" s="75" t="str">
        <f t="shared" si="0"/>
        <v>tirsdag</v>
      </c>
      <c r="B29" s="82">
        <f t="shared" si="3"/>
        <v>44936</v>
      </c>
      <c r="C29" s="88"/>
      <c r="D29" s="89"/>
      <c r="E29" s="90"/>
      <c r="F29" s="86">
        <f t="shared" si="1"/>
        <v>0</v>
      </c>
      <c r="G29" s="88"/>
      <c r="H29" s="89"/>
      <c r="I29" s="90"/>
      <c r="J29" s="86">
        <f t="shared" si="2"/>
        <v>0</v>
      </c>
      <c r="K29" s="63"/>
      <c r="L29" s="63"/>
      <c r="M29" s="87"/>
    </row>
    <row r="30" spans="1:13" s="74" customFormat="1" ht="15.75" thickBot="1" x14ac:dyDescent="0.25">
      <c r="A30" s="75" t="str">
        <f t="shared" si="0"/>
        <v>onsdag</v>
      </c>
      <c r="B30" s="82">
        <f t="shared" si="3"/>
        <v>44937</v>
      </c>
      <c r="C30" s="88"/>
      <c r="D30" s="89"/>
      <c r="E30" s="90"/>
      <c r="F30" s="86">
        <f t="shared" si="1"/>
        <v>0</v>
      </c>
      <c r="G30" s="88"/>
      <c r="H30" s="89"/>
      <c r="I30" s="90"/>
      <c r="J30" s="86">
        <f t="shared" si="2"/>
        <v>0</v>
      </c>
      <c r="K30" s="63"/>
      <c r="L30" s="63"/>
      <c r="M30" s="87"/>
    </row>
    <row r="31" spans="1:13" s="74" customFormat="1" ht="15.75" thickBot="1" x14ac:dyDescent="0.25">
      <c r="A31" s="75" t="str">
        <f t="shared" si="0"/>
        <v>torsdag</v>
      </c>
      <c r="B31" s="82">
        <f t="shared" si="3"/>
        <v>44938</v>
      </c>
      <c r="C31" s="88"/>
      <c r="D31" s="89"/>
      <c r="E31" s="90"/>
      <c r="F31" s="86">
        <f t="shared" si="1"/>
        <v>0</v>
      </c>
      <c r="G31" s="88"/>
      <c r="H31" s="89"/>
      <c r="I31" s="90"/>
      <c r="J31" s="86">
        <f t="shared" si="2"/>
        <v>0</v>
      </c>
      <c r="K31" s="63"/>
      <c r="L31" s="63"/>
      <c r="M31" s="87"/>
    </row>
    <row r="32" spans="1:13" s="74" customFormat="1" ht="15.75" thickBot="1" x14ac:dyDescent="0.25">
      <c r="A32" s="75" t="str">
        <f t="shared" si="0"/>
        <v>fredag</v>
      </c>
      <c r="B32" s="82">
        <f t="shared" si="3"/>
        <v>44939</v>
      </c>
      <c r="C32" s="88"/>
      <c r="D32" s="89"/>
      <c r="E32" s="90"/>
      <c r="F32" s="86">
        <f t="shared" si="1"/>
        <v>0</v>
      </c>
      <c r="G32" s="88"/>
      <c r="H32" s="89"/>
      <c r="I32" s="90"/>
      <c r="J32" s="86">
        <f t="shared" si="2"/>
        <v>0</v>
      </c>
      <c r="K32" s="63"/>
      <c r="L32" s="63"/>
      <c r="M32" s="87"/>
    </row>
    <row r="33" spans="1:15" s="74" customFormat="1" ht="15.75" thickBot="1" x14ac:dyDescent="0.25">
      <c r="A33" s="75" t="str">
        <f t="shared" si="0"/>
        <v>lørdag</v>
      </c>
      <c r="B33" s="82">
        <f t="shared" si="3"/>
        <v>44940</v>
      </c>
      <c r="C33" s="88"/>
      <c r="D33" s="89"/>
      <c r="E33" s="90"/>
      <c r="F33" s="86">
        <f t="shared" si="1"/>
        <v>0</v>
      </c>
      <c r="G33" s="88"/>
      <c r="H33" s="89"/>
      <c r="I33" s="90"/>
      <c r="J33" s="86">
        <f t="shared" si="2"/>
        <v>0</v>
      </c>
      <c r="K33" s="63"/>
      <c r="L33" s="63"/>
      <c r="M33" s="87"/>
    </row>
    <row r="34" spans="1:15" s="74" customFormat="1" ht="15.75" thickBot="1" x14ac:dyDescent="0.25">
      <c r="A34" s="75" t="str">
        <f t="shared" si="0"/>
        <v>søndag</v>
      </c>
      <c r="B34" s="82">
        <f t="shared" si="3"/>
        <v>44941</v>
      </c>
      <c r="C34" s="88"/>
      <c r="D34" s="89"/>
      <c r="E34" s="90"/>
      <c r="F34" s="86">
        <f t="shared" si="1"/>
        <v>0</v>
      </c>
      <c r="G34" s="88"/>
      <c r="H34" s="89"/>
      <c r="I34" s="90"/>
      <c r="J34" s="86">
        <f t="shared" si="2"/>
        <v>0</v>
      </c>
      <c r="K34" s="63"/>
      <c r="L34" s="63"/>
      <c r="M34" s="87"/>
    </row>
    <row r="35" spans="1:15" s="74" customFormat="1" ht="15.75" thickBot="1" x14ac:dyDescent="0.25">
      <c r="A35" s="75" t="str">
        <f t="shared" si="0"/>
        <v>mandag</v>
      </c>
      <c r="B35" s="82">
        <f t="shared" si="3"/>
        <v>44942</v>
      </c>
      <c r="C35" s="88"/>
      <c r="D35" s="89"/>
      <c r="E35" s="90"/>
      <c r="F35" s="86">
        <f t="shared" si="1"/>
        <v>0</v>
      </c>
      <c r="G35" s="88"/>
      <c r="H35" s="89"/>
      <c r="I35" s="90"/>
      <c r="J35" s="86">
        <f t="shared" si="2"/>
        <v>0</v>
      </c>
      <c r="K35" s="63"/>
      <c r="L35" s="63"/>
      <c r="M35" s="87"/>
    </row>
    <row r="36" spans="1:15" s="74" customFormat="1" ht="15.75" thickBot="1" x14ac:dyDescent="0.25">
      <c r="A36" s="75" t="str">
        <f t="shared" si="0"/>
        <v>tirsdag</v>
      </c>
      <c r="B36" s="82">
        <f t="shared" si="3"/>
        <v>44943</v>
      </c>
      <c r="C36" s="88"/>
      <c r="D36" s="89"/>
      <c r="E36" s="90"/>
      <c r="F36" s="86">
        <f t="shared" si="1"/>
        <v>0</v>
      </c>
      <c r="G36" s="88"/>
      <c r="H36" s="89"/>
      <c r="I36" s="90"/>
      <c r="J36" s="86">
        <f t="shared" si="2"/>
        <v>0</v>
      </c>
      <c r="K36" s="63"/>
      <c r="L36" s="63"/>
      <c r="M36" s="87"/>
    </row>
    <row r="37" spans="1:15" s="74" customFormat="1" ht="15.75" thickBot="1" x14ac:dyDescent="0.25">
      <c r="A37" s="75" t="str">
        <f t="shared" si="0"/>
        <v>onsdag</v>
      </c>
      <c r="B37" s="101">
        <f>B36+1</f>
        <v>44944</v>
      </c>
      <c r="C37" s="102"/>
      <c r="D37" s="103"/>
      <c r="E37" s="104"/>
      <c r="F37" s="86">
        <f t="shared" si="1"/>
        <v>0</v>
      </c>
      <c r="G37" s="102"/>
      <c r="H37" s="103"/>
      <c r="I37" s="104"/>
      <c r="J37" s="86">
        <f t="shared" si="2"/>
        <v>0</v>
      </c>
      <c r="K37" s="105"/>
      <c r="L37" s="105"/>
      <c r="M37" s="106"/>
    </row>
    <row r="38" spans="1:15" s="74" customFormat="1" ht="15.75" thickBot="1" x14ac:dyDescent="0.25">
      <c r="A38" s="75" t="str">
        <f t="shared" si="0"/>
        <v>torsdag</v>
      </c>
      <c r="B38" s="91">
        <f>B37+1</f>
        <v>44945</v>
      </c>
      <c r="C38" s="92"/>
      <c r="D38" s="93"/>
      <c r="E38" s="94"/>
      <c r="F38" s="95">
        <f t="shared" si="1"/>
        <v>0</v>
      </c>
      <c r="G38" s="92"/>
      <c r="H38" s="93"/>
      <c r="I38" s="94"/>
      <c r="J38" s="95">
        <f t="shared" si="2"/>
        <v>0</v>
      </c>
      <c r="K38" s="99"/>
      <c r="L38" s="99"/>
      <c r="M38" s="100"/>
    </row>
    <row r="39" spans="1:15" s="18" customFormat="1" ht="16.5" thickBot="1" x14ac:dyDescent="0.3">
      <c r="A39" s="39"/>
      <c r="B39" s="39"/>
      <c r="C39" s="41"/>
      <c r="D39" s="41" t="s">
        <v>52</v>
      </c>
      <c r="E39" s="39"/>
      <c r="F39" s="54">
        <f>SUM(F8:F38)</f>
        <v>0</v>
      </c>
      <c r="G39" s="41"/>
      <c r="H39" s="41" t="s">
        <v>53</v>
      </c>
      <c r="I39" s="39"/>
      <c r="J39" s="54">
        <f>SUM(J8:J38)</f>
        <v>0</v>
      </c>
      <c r="K39" s="60"/>
      <c r="L39" s="60"/>
      <c r="M39" s="39"/>
    </row>
    <row r="40" spans="1:15" s="18" customFormat="1" ht="15" x14ac:dyDescent="0.2">
      <c r="A40" s="39"/>
      <c r="B40" s="39"/>
      <c r="C40" s="39"/>
      <c r="D40" s="39"/>
      <c r="E40" s="39"/>
      <c r="F40" s="39"/>
      <c r="G40" s="39"/>
      <c r="H40" s="39"/>
      <c r="I40" s="39"/>
      <c r="J40" s="39"/>
      <c r="K40" s="60"/>
      <c r="L40" s="60"/>
      <c r="M40" s="39"/>
    </row>
    <row r="41" spans="1:15" s="18" customFormat="1" ht="15.75" x14ac:dyDescent="0.25">
      <c r="A41" s="41" t="s">
        <v>63</v>
      </c>
      <c r="B41" s="39"/>
      <c r="C41" s="39"/>
      <c r="D41" s="39"/>
      <c r="E41" s="39"/>
      <c r="F41" s="39"/>
      <c r="G41" s="39"/>
      <c r="H41" s="39"/>
      <c r="I41" s="39"/>
      <c r="J41" s="39"/>
      <c r="K41" s="60"/>
      <c r="L41" s="60"/>
      <c r="M41" s="39"/>
    </row>
    <row r="42" spans="1:15" s="18" customFormat="1" ht="15" x14ac:dyDescent="0.2">
      <c r="A42" s="39" t="s">
        <v>32</v>
      </c>
      <c r="B42" s="39"/>
      <c r="C42" s="39"/>
      <c r="D42" s="39"/>
      <c r="E42" s="39"/>
      <c r="F42" s="39"/>
      <c r="G42" s="39"/>
      <c r="H42" s="39"/>
      <c r="I42" s="39"/>
      <c r="J42" s="39"/>
      <c r="K42" s="60"/>
      <c r="L42" s="60"/>
      <c r="M42" s="39"/>
    </row>
    <row r="43" spans="1:15" s="18" customFormat="1" ht="15" x14ac:dyDescent="0.2">
      <c r="A43" s="39" t="s">
        <v>33</v>
      </c>
      <c r="B43" s="39"/>
      <c r="C43" s="39"/>
      <c r="D43" s="39"/>
      <c r="E43" s="39"/>
      <c r="F43" s="39"/>
      <c r="G43" s="39"/>
      <c r="H43" s="39"/>
      <c r="I43" s="39"/>
      <c r="J43" s="39"/>
      <c r="K43" s="60"/>
      <c r="L43" s="60"/>
      <c r="M43" s="39"/>
    </row>
    <row r="44" spans="1:15" ht="15" x14ac:dyDescent="0.2">
      <c r="A44" s="39" t="s">
        <v>34</v>
      </c>
      <c r="B44" s="39"/>
      <c r="C44" s="39"/>
      <c r="D44" s="39"/>
      <c r="E44" s="39"/>
      <c r="F44" s="39"/>
      <c r="G44" s="39"/>
      <c r="H44" s="39"/>
      <c r="I44" s="39"/>
      <c r="J44" s="39"/>
      <c r="K44" s="65"/>
      <c r="L44" s="65"/>
      <c r="M44" s="42"/>
      <c r="O44" s="18"/>
    </row>
    <row r="45" spans="1:15" ht="15" x14ac:dyDescent="0.2">
      <c r="A45" s="43" t="s">
        <v>36</v>
      </c>
      <c r="B45" s="42"/>
      <c r="C45" s="42"/>
      <c r="D45" s="42"/>
      <c r="E45" s="42"/>
      <c r="F45" s="39"/>
      <c r="G45" s="39"/>
      <c r="H45" s="39"/>
      <c r="I45" s="39"/>
      <c r="J45" s="39"/>
      <c r="K45" s="65"/>
      <c r="L45" s="65"/>
      <c r="M45" s="39" t="s">
        <v>35</v>
      </c>
    </row>
    <row r="46" spans="1:15" ht="15" x14ac:dyDescent="0.2">
      <c r="A46" s="43" t="s">
        <v>38</v>
      </c>
      <c r="B46" s="42"/>
      <c r="C46" s="42"/>
      <c r="D46" s="42"/>
      <c r="E46" s="42"/>
      <c r="F46" s="42"/>
      <c r="G46" s="42"/>
      <c r="H46" s="42"/>
      <c r="I46" s="42"/>
      <c r="J46" s="42"/>
      <c r="K46" s="65"/>
      <c r="L46" s="65"/>
      <c r="M46" s="39" t="s">
        <v>37</v>
      </c>
    </row>
    <row r="47" spans="1:15" ht="15" x14ac:dyDescent="0.2">
      <c r="F47" s="42"/>
      <c r="G47" s="42"/>
      <c r="H47" s="42"/>
      <c r="I47" s="42"/>
      <c r="J47" s="42"/>
      <c r="K47" s="65"/>
      <c r="L47" s="65"/>
      <c r="M47" s="39" t="s">
        <v>39</v>
      </c>
    </row>
    <row r="48" spans="1:15" ht="15.75" thickBot="1" x14ac:dyDescent="0.25">
      <c r="A48" s="42"/>
      <c r="B48" s="44" t="s">
        <v>41</v>
      </c>
      <c r="C48" s="45"/>
      <c r="D48" s="45"/>
      <c r="E48" s="45"/>
      <c r="F48" s="45"/>
      <c r="G48" s="51"/>
      <c r="H48" s="51"/>
      <c r="I48" s="51"/>
      <c r="J48" s="51"/>
      <c r="K48" s="65"/>
      <c r="L48" s="65"/>
      <c r="M48" s="39" t="s">
        <v>40</v>
      </c>
    </row>
    <row r="49" spans="1:13" x14ac:dyDescent="0.2">
      <c r="A49" s="42"/>
      <c r="K49" s="65"/>
      <c r="L49" s="65"/>
      <c r="M49" s="42"/>
    </row>
  </sheetData>
  <sheetProtection selectLockedCells="1" selectUnlockedCells="1"/>
  <mergeCells count="4">
    <mergeCell ref="B3:D3"/>
    <mergeCell ref="G3:I3"/>
    <mergeCell ref="C6:F6"/>
    <mergeCell ref="G6:J6"/>
  </mergeCells>
  <phoneticPr fontId="12" type="noConversion"/>
  <pageMargins left="0.7" right="0.7" top="0.75" bottom="0.75" header="0.51180555555555551" footer="0.51180555555555551"/>
  <pageSetup paperSize="9" scale="60" firstPageNumber="0" orientation="landscape" horizontalDpi="300" verticalDpi="300" r:id="rId1"/>
  <headerFooter alignWithMargins="0"/>
  <colBreaks count="1" manualBreakCount="1">
    <brk id="13"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Startside - Guide</vt:lpstr>
      <vt:lpstr>Juni-Juli</vt:lpstr>
      <vt:lpstr>Jul-Aug</vt:lpstr>
      <vt:lpstr>Juli-Aug</vt:lpstr>
      <vt:lpstr>Aug-Sep</vt:lpstr>
      <vt:lpstr>Sep-Okt</vt:lpstr>
      <vt:lpstr>Okt-Nov</vt:lpstr>
      <vt:lpstr>Nov-Dec</vt:lpstr>
      <vt:lpstr>Dec-Jan</vt:lpstr>
      <vt:lpstr>Jan-Feb</vt:lpstr>
      <vt:lpstr>Feb-Mar</vt:lpstr>
      <vt:lpstr>Mar-Apr</vt:lpstr>
      <vt:lpstr>Apr-Maj</vt:lpstr>
      <vt:lpstr>Maj-Jun</vt:lpstr>
      <vt:lpstr>Jun-Jul</vt:lpstr>
      <vt:lpstr>'Apr-Maj'!Print_Area</vt:lpstr>
      <vt:lpstr>'Aug-Sep'!Print_Area</vt:lpstr>
      <vt:lpstr>'Dec-Jan'!Print_Area</vt:lpstr>
      <vt:lpstr>'Feb-Mar'!Print_Area</vt:lpstr>
      <vt:lpstr>'Jan-Feb'!Print_Area</vt:lpstr>
      <vt:lpstr>'Juli-Aug'!Print_Area</vt:lpstr>
      <vt:lpstr>'Jun-Jul'!Print_Area</vt:lpstr>
      <vt:lpstr>'Maj-Jun'!Print_Area</vt:lpstr>
      <vt:lpstr>'Mar-Apr'!Print_Area</vt:lpstr>
      <vt:lpstr>'Nov-Dec'!Print_Area</vt:lpstr>
      <vt:lpstr>'Okt-Nov'!Print_Area</vt:lpstr>
      <vt:lpstr>'Sep-Okt'!Print_Area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Ikast Svømmeklub</dc:creator>
  <cp:lastModifiedBy>henrik.molbak</cp:lastModifiedBy>
  <cp:lastPrinted>2022-04-25T16:01:12Z</cp:lastPrinted>
  <dcterms:created xsi:type="dcterms:W3CDTF">2015-09-22T08:50:38Z</dcterms:created>
  <dcterms:modified xsi:type="dcterms:W3CDTF">2022-08-15T18:28:26Z</dcterms:modified>
</cp:coreProperties>
</file>